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D3CD763F-2E2B-4D5C-BEEA-0F56C2D425A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43" i="2" l="1"/>
  <c r="AK44" i="2"/>
  <c r="AK42" i="2"/>
  <c r="AM42" i="2" s="1"/>
  <c r="AM41" i="2"/>
  <c r="AL41" i="2"/>
  <c r="AM40" i="2"/>
  <c r="AL40" i="2"/>
  <c r="AM39" i="2"/>
  <c r="AL39" i="2"/>
  <c r="AM38" i="2"/>
  <c r="AL38" i="2"/>
  <c r="AM37" i="2"/>
  <c r="AL37" i="2"/>
  <c r="AM36" i="2"/>
  <c r="AL36" i="2"/>
  <c r="AM35" i="2"/>
  <c r="AL35" i="2"/>
  <c r="AM34" i="2"/>
  <c r="AL34" i="2"/>
  <c r="AM33" i="2"/>
  <c r="AL33" i="2"/>
  <c r="AM32" i="2"/>
  <c r="AL32" i="2"/>
  <c r="AM31" i="2"/>
  <c r="AL31" i="2"/>
  <c r="AM30" i="2"/>
  <c r="AL30" i="2"/>
  <c r="AM29" i="2"/>
  <c r="AL29" i="2"/>
  <c r="AM28" i="2"/>
  <c r="AL28" i="2"/>
  <c r="AM27" i="2"/>
  <c r="AL27" i="2"/>
  <c r="AM26" i="2"/>
  <c r="AL26" i="2"/>
  <c r="AM25" i="2"/>
  <c r="AL25" i="2"/>
  <c r="AM24" i="2"/>
  <c r="AL24" i="2"/>
  <c r="AM23" i="2"/>
  <c r="AL23" i="2"/>
  <c r="AM22" i="2"/>
  <c r="AL22" i="2"/>
  <c r="AM21" i="2"/>
  <c r="AL21" i="2"/>
  <c r="AM20" i="2"/>
  <c r="AL20" i="2"/>
  <c r="AM19" i="2"/>
  <c r="AL19" i="2"/>
  <c r="AM18" i="2"/>
  <c r="AL18" i="2"/>
  <c r="AM17" i="2"/>
  <c r="AL17" i="2"/>
  <c r="AM16" i="2"/>
  <c r="AL16" i="2"/>
  <c r="AM15" i="2"/>
  <c r="AL15" i="2"/>
  <c r="AM14" i="2"/>
  <c r="AL14" i="2"/>
  <c r="AM13" i="2"/>
  <c r="AL13" i="2"/>
  <c r="AM12" i="2"/>
  <c r="AL12" i="2"/>
  <c r="AM11" i="2"/>
  <c r="AL11" i="2"/>
  <c r="AM10" i="2"/>
  <c r="AL10" i="2"/>
  <c r="AM9" i="2"/>
  <c r="AL9" i="2"/>
  <c r="AM8" i="2"/>
  <c r="AL8" i="2"/>
  <c r="AM7" i="2"/>
  <c r="AL7" i="2"/>
  <c r="AM6" i="2"/>
  <c r="AL6" i="2"/>
  <c r="AM5" i="2"/>
  <c r="AL5" i="2"/>
  <c r="AL42" i="2" l="1"/>
  <c r="AJ42" i="2"/>
  <c r="AI42" i="2" l="1"/>
  <c r="AJ44" i="2" l="1"/>
  <c r="AH42" i="2"/>
  <c r="AI44" i="2" l="1"/>
  <c r="AG42" i="2"/>
  <c r="AH44" i="2" s="1"/>
  <c r="AF42" i="2" l="1"/>
  <c r="AG44" i="2" l="1"/>
  <c r="AE42" i="2"/>
  <c r="AF44" i="2" l="1"/>
  <c r="AD42" i="2"/>
  <c r="AE44" i="2" l="1"/>
  <c r="AC42" i="2"/>
  <c r="AD44" i="2" l="1"/>
  <c r="AB42" i="2"/>
  <c r="AC44" i="2" l="1"/>
  <c r="AA42" i="2"/>
  <c r="AB44" i="2" s="1"/>
  <c r="Z42" i="2" l="1"/>
  <c r="AA44" i="2" l="1"/>
  <c r="Y42" i="2"/>
  <c r="Z44" i="2" l="1"/>
  <c r="X42" i="2"/>
  <c r="Y44" i="2" l="1"/>
  <c r="AJ43" i="2"/>
  <c r="W42" i="2"/>
  <c r="AI43" i="2" s="1"/>
  <c r="X44" i="2" l="1"/>
  <c r="V42" i="2"/>
  <c r="W44" i="2" l="1"/>
  <c r="AH43" i="2"/>
  <c r="U42" i="2"/>
  <c r="AG43" i="2" l="1"/>
  <c r="V44" i="2"/>
  <c r="T42" i="2"/>
  <c r="AF43" i="2" s="1"/>
  <c r="U44" i="2" l="1"/>
  <c r="S42" i="2"/>
  <c r="T44" i="2" l="1"/>
  <c r="AE43" i="2"/>
  <c r="R42" i="2"/>
  <c r="S44" i="2" l="1"/>
  <c r="AD43" i="2"/>
  <c r="Q42" i="2"/>
  <c r="R44" i="2" l="1"/>
  <c r="AC43" i="2"/>
  <c r="P42" i="2"/>
  <c r="AB43" i="2" s="1"/>
  <c r="Q44" i="2" l="1"/>
  <c r="O42" i="2"/>
  <c r="P44" i="2" l="1"/>
  <c r="AA43" i="2"/>
  <c r="N42" i="2"/>
  <c r="Z43" i="2" s="1"/>
  <c r="O44" i="2" l="1"/>
  <c r="M42" i="2"/>
  <c r="N44" i="2" l="1"/>
  <c r="Y43" i="2"/>
  <c r="L42" i="2"/>
  <c r="X43" i="2" s="1"/>
  <c r="M44" i="2" l="1"/>
  <c r="K42" i="2"/>
  <c r="W43" i="2" s="1"/>
  <c r="L44" i="2" l="1"/>
  <c r="J42" i="2"/>
  <c r="K44" i="2" l="1"/>
  <c r="V43" i="2"/>
  <c r="I42" i="2"/>
  <c r="J44" i="2" l="1"/>
  <c r="U43" i="2"/>
  <c r="H42" i="2"/>
  <c r="T43" i="2" s="1"/>
  <c r="I44" i="2" l="1"/>
  <c r="G42" i="2"/>
  <c r="S43" i="2" s="1"/>
  <c r="H44" i="2" l="1"/>
  <c r="F42" i="2"/>
  <c r="G44" i="2" l="1"/>
  <c r="R43" i="2"/>
  <c r="E42" i="2"/>
  <c r="F44" i="2" l="1"/>
  <c r="Q43" i="2"/>
  <c r="D42" i="2"/>
  <c r="P43" i="2" s="1"/>
  <c r="E44" i="2" l="1"/>
  <c r="C42" i="2"/>
  <c r="O43" i="2" s="1"/>
  <c r="D44" i="2" l="1"/>
</calcChain>
</file>

<file path=xl/sharedStrings.xml><?xml version="1.0" encoding="utf-8"?>
<sst xmlns="http://schemas.openxmlformats.org/spreadsheetml/2006/main" count="53" uniqueCount="47">
  <si>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</si>
  <si>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</si>
  <si>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</si>
  <si>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</si>
  <si>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</si>
  <si>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</si>
  <si>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</si>
  <si>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</si>
  <si>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</si>
  <si>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</si>
  <si>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</si>
  <si>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</si>
  <si>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</si>
  <si>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</si>
  <si>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</si>
  <si>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</si>
  <si>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</si>
  <si>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</si>
  <si>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</si>
  <si>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</si>
  <si>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</si>
  <si>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</si>
  <si>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</si>
  <si>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</si>
  <si>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</si>
  <si>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</si>
  <si>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</si>
  <si>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</si>
  <si>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</si>
  <si>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</si>
  <si>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</si>
  <si>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</si>
  <si>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</si>
  <si>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</si>
  <si>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</si>
  <si>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</si>
  <si>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</si>
  <si>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</si>
  <si>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Year on Year</t>
  </si>
  <si>
    <t>Month on Month</t>
  </si>
  <si>
    <t>Year on Year %</t>
  </si>
  <si>
    <t>Month on Month %</t>
  </si>
  <si>
    <t>PRICES PER LITRE NGN</t>
  </si>
  <si>
    <t xml:space="preserve">AVERAGE PETROL/ PREMIUM MOTOR SPIRIT  </t>
  </si>
  <si>
    <t xml:space="preserve">State </t>
  </si>
  <si>
    <t>STATES WITH THE HIGHEST AVERAGE PRICES</t>
  </si>
  <si>
    <t>STATES WITH THE LOWEST AVERAGE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</si>
</sst>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Corbel"/>
      <family val="2"/>
    </font>
    <font>
      <b/>
      <sz val="11"/>
      <color rgb="FF000000"/>
      <name val="Corbe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orbel"/>
      <family val="2"/>
    </font>
    <font>
      <b/>
      <sz val="11"/>
      <color theme="0"/>
      <name val="Corbel"/>
      <family val="2"/>
    </font>
    <font>
      <sz val="10"/>
      <color theme="0"/>
      <name val="Corbel"/>
      <family val="2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8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charset val="186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0">
    <xf numFmtId="0" fontId="0" fillId="0" borderId="0"/>
    <xf numFmtId="0" fontId="2" fillId="0" borderId="0"/>
    <xf numFmtId="0" fontId="13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0" fillId="0" borderId="0"/>
  </cellStyleXfs>
  <cellXfs count="56">
    <xf numFmtId="0" fontId="0" fillId="0" borderId="0" xfId="0"/>
    <xf numFmtId="0" fontId="3" fillId="0" borderId="0" xfId="1" applyFont="1" applyAlignment="1">
      <alignment horizontal="left"/>
    </xf>
    <xf numFmtId="0" fontId="5" fillId="0" borderId="0" xfId="0" applyFont="1"/>
    <xf numFmtId="0" fontId="6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wrapText="1"/>
    </xf>
    <xf numFmtId="164" fontId="10" fillId="0" borderId="0" xfId="0" applyNumberFormat="1" applyFont="1" applyAlignment="1">
      <alignment horizontal="right" vertical="center" wrapText="1"/>
    </xf>
    <xf numFmtId="0" fontId="14" fillId="2" borderId="4" xfId="0" applyFont="1" applyFill="1" applyBorder="1" applyAlignment="1">
      <alignment vertical="center"/>
    </xf>
    <xf numFmtId="0" fontId="11" fillId="2" borderId="0" xfId="0" applyFont="1" applyFill="1"/>
    <xf numFmtId="0" fontId="16" fillId="2" borderId="2" xfId="0" applyFont="1" applyFill="1" applyBorder="1" applyAlignment="1">
      <alignment vertical="center"/>
    </xf>
    <xf numFmtId="17" fontId="16" fillId="2" borderId="3" xfId="0" applyNumberFormat="1" applyFont="1" applyFill="1" applyBorder="1" applyAlignment="1">
      <alignment horizontal="right" vertical="center" wrapText="1"/>
    </xf>
    <xf numFmtId="17" fontId="14" fillId="2" borderId="6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17" fontId="14" fillId="2" borderId="7" xfId="0" applyNumberFormat="1" applyFont="1" applyFill="1" applyBorder="1" applyAlignment="1">
      <alignment horizontal="right" vertical="center" wrapText="1"/>
    </xf>
    <xf numFmtId="2" fontId="4" fillId="0" borderId="8" xfId="2" applyNumberFormat="1" applyFont="1" applyBorder="1" applyAlignment="1">
      <alignment horizontal="right" wrapText="1"/>
    </xf>
    <xf numFmtId="164" fontId="14" fillId="2" borderId="6" xfId="0" applyNumberFormat="1" applyFont="1" applyFill="1" applyBorder="1" applyAlignment="1">
      <alignment horizontal="right" vertical="center" wrapText="1"/>
    </xf>
    <xf numFmtId="2" fontId="4" fillId="0" borderId="0" xfId="2" applyNumberFormat="1" applyFont="1" applyAlignment="1">
      <alignment horizontal="right" wrapText="1"/>
    </xf>
    <xf numFmtId="2" fontId="18" fillId="0" borderId="9" xfId="1" applyNumberFormat="1" applyFont="1" applyBorder="1" applyAlignment="1">
      <alignment horizontal="right" wrapText="1"/>
    </xf>
    <xf numFmtId="2" fontId="1" fillId="0" borderId="1" xfId="1" applyNumberFormat="1" applyFont="1" applyBorder="1" applyAlignment="1">
      <alignment horizontal="right" wrapText="1"/>
    </xf>
    <xf numFmtId="2" fontId="1" fillId="0" borderId="0" xfId="1" applyNumberFormat="1" applyFont="1" applyAlignment="1">
      <alignment horizontal="right" wrapText="1"/>
    </xf>
    <xf numFmtId="0" fontId="19" fillId="0" borderId="1" xfId="3" applyFont="1" applyBorder="1" applyAlignment="1">
      <alignment horizontal="left" wrapText="1"/>
    </xf>
    <xf numFmtId="164" fontId="11" fillId="2" borderId="0" xfId="0" applyNumberFormat="1" applyFont="1" applyFill="1" applyAlignment="1">
      <alignment horizontal="center"/>
    </xf>
    <xf numFmtId="2" fontId="21" fillId="0" borderId="1" xfId="4" applyNumberFormat="1" applyFont="1" applyBorder="1" applyAlignment="1">
      <alignment horizontal="right" wrapText="1"/>
    </xf>
    <xf numFmtId="2" fontId="21" fillId="0" borderId="0" xfId="4" applyNumberFormat="1" applyFont="1" applyAlignment="1">
      <alignment horizontal="right" wrapText="1"/>
    </xf>
    <xf numFmtId="2" fontId="1" fillId="0" borderId="1" xfId="5" applyNumberFormat="1" applyFont="1" applyBorder="1" applyAlignment="1">
      <alignment horizontal="right" wrapText="1"/>
    </xf>
    <xf numFmtId="2" fontId="22" fillId="0" borderId="1" xfId="6" applyNumberFormat="1" applyFont="1" applyBorder="1" applyAlignment="1">
      <alignment horizontal="right" wrapText="1"/>
    </xf>
    <xf numFmtId="2" fontId="22" fillId="0" borderId="0" xfId="6" applyNumberFormat="1" applyFont="1" applyAlignment="1">
      <alignment horizontal="right" wrapText="1"/>
    </xf>
    <xf numFmtId="2" fontId="21" fillId="0" borderId="1" xfId="9" applyNumberFormat="1" applyFont="1" applyFill="1" applyBorder="1" applyAlignment="1">
      <alignment horizontal="right" wrapText="1"/>
    </xf>
    <xf numFmtId="0" fontId="0" fillId="0" borderId="0" xfId="0"/>
    <xf numFmtId="0" fontId="3" fillId="0" borderId="0" xfId="1" applyFont="1" applyAlignment="1">
      <alignment horizontal="left"/>
    </xf>
    <xf numFmtId="0" fontId="1" fillId="0" borderId="1" xfId="7" applyFont="1" applyBorder="1" applyAlignment="1">
      <alignment horizontal="left" wrapText="1"/>
    </xf>
    <xf numFmtId="2" fontId="1" fillId="0" borderId="1" xfId="8" applyNumberFormat="1" applyFont="1" applyBorder="1" applyAlignment="1">
      <alignment horizontal="right" wrapText="1"/>
    </xf>
    <xf numFmtId="2" fontId="21" fillId="0" borderId="1" xfId="9" applyNumberFormat="1" applyFont="1" applyFill="1" applyBorder="1" applyAlignment="1">
      <alignment horizontal="right" wrapText="1"/>
    </xf>
    <xf numFmtId="2" fontId="4" fillId="0" borderId="0" xfId="2" applyNumberFormat="1" applyFont="1" applyBorder="1" applyAlignment="1">
      <alignment horizontal="right" wrapText="1"/>
    </xf>
    <xf numFmtId="2" fontId="18" fillId="0" borderId="0" xfId="1" applyNumberFormat="1" applyFont="1" applyBorder="1" applyAlignment="1">
      <alignment horizontal="right" wrapText="1"/>
    </xf>
    <xf numFmtId="2" fontId="1" fillId="0" borderId="0" xfId="1" applyNumberFormat="1" applyFont="1" applyBorder="1" applyAlignment="1">
      <alignment horizontal="right" wrapText="1"/>
    </xf>
    <xf numFmtId="2" fontId="21" fillId="0" borderId="0" xfId="4" applyNumberFormat="1" applyFont="1" applyBorder="1" applyAlignment="1">
      <alignment horizontal="right" wrapText="1"/>
    </xf>
    <xf numFmtId="0" fontId="7" fillId="0" borderId="0" xfId="0" applyFont="1" applyBorder="1"/>
    <xf numFmtId="0" fontId="17" fillId="2" borderId="0" xfId="0" applyFont="1" applyFill="1" applyBorder="1"/>
    <xf numFmtId="0" fontId="8" fillId="0" borderId="0" xfId="0" applyFont="1" applyBorder="1"/>
    <xf numFmtId="0" fontId="11" fillId="2" borderId="0" xfId="0" applyFont="1" applyFill="1" applyBorder="1"/>
    <xf numFmtId="164" fontId="10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/>
    <xf numFmtId="2" fontId="1" fillId="0" borderId="0" xfId="5" applyNumberFormat="1" applyFont="1" applyBorder="1" applyAlignment="1">
      <alignment horizontal="right" wrapText="1"/>
    </xf>
    <xf numFmtId="2" fontId="21" fillId="0" borderId="0" xfId="9" applyNumberFormat="1" applyFont="1" applyFill="1" applyBorder="1" applyAlignment="1">
      <alignment horizontal="right" wrapText="1"/>
    </xf>
    <xf numFmtId="2" fontId="14" fillId="2" borderId="0" xfId="0" applyNumberFormat="1" applyFont="1" applyFill="1" applyAlignment="1">
      <alignment horizontal="right" vertical="center" wrapText="1"/>
    </xf>
    <xf numFmtId="2" fontId="15" fillId="2" borderId="0" xfId="0" applyNumberFormat="1" applyFont="1" applyFill="1" applyAlignment="1">
      <alignment horizontal="right" vertical="center"/>
    </xf>
    <xf numFmtId="0" fontId="23" fillId="0" borderId="6" xfId="0" applyFont="1" applyBorder="1" applyAlignment="1">
      <alignment horizontal="center"/>
    </xf>
    <xf numFmtId="0" fontId="23" fillId="0" borderId="6" xfId="0" applyFont="1" applyBorder="1"/>
    <xf numFmtId="0" fontId="24" fillId="2" borderId="6" xfId="0" applyFont="1" applyFill="1" applyBorder="1" applyAlignment="1">
      <alignment horizontal="center"/>
    </xf>
    <xf numFmtId="2" fontId="23" fillId="0" borderId="6" xfId="0" applyNumberFormat="1" applyFont="1" applyBorder="1" applyAlignment="1">
      <alignment horizontal="center"/>
    </xf>
    <xf numFmtId="164" fontId="14" fillId="2" borderId="0" xfId="0" applyNumberFormat="1" applyFont="1" applyFill="1" applyAlignment="1">
      <alignment horizontal="right" vertical="center"/>
    </xf>
    <xf numFmtId="0" fontId="25" fillId="0" borderId="6" xfId="0" applyFont="1" applyBorder="1"/>
    <xf numFmtId="0" fontId="25" fillId="0" borderId="0" xfId="0" applyFont="1"/>
    <xf numFmtId="2" fontId="1" fillId="0" borderId="1" xfId="9" applyNumberFormat="1" applyFont="1" applyBorder="1" applyAlignment="1">
      <alignment horizontal="right" wrapText="1"/>
    </xf>
  </cellXfs>
  <cellStyles count="10">
    <cellStyle name="Normal" xfId="0" builtinId="0"/>
    <cellStyle name="Normal_APRIL 2018 fuel" xfId="7" xr:uid="{353A7DC2-54E6-4F8A-AC26-A0427468A180}"/>
    <cellStyle name="Normal_APRIL 2018 fuel 2" xfId="3" xr:uid="{514C0F74-2371-420F-8776-CAB663F4E525}"/>
    <cellStyle name="Normal_FUEL " xfId="6" xr:uid="{9CC0A38F-299A-403E-BE9B-729147B19C15}"/>
    <cellStyle name="Normal_FUEL_1" xfId="5" xr:uid="{048AEA61-1233-40AB-84E0-EAA4368E79E7}"/>
    <cellStyle name="Normal_Sheet1" xfId="1" xr:uid="{00000000-0005-0000-0000-000002000000}"/>
    <cellStyle name="Normal_Sheet2" xfId="2" xr:uid="{00000000-0005-0000-0000-000004000000}"/>
    <cellStyle name="Normal_Sheet4" xfId="9" xr:uid="{CF483848-C3F1-482C-80DA-AC47A13CF97B}"/>
    <cellStyle name="Normal_Sheet5" xfId="4" xr:uid="{00000000-0005-0000-0000-000003000000}"/>
    <cellStyle name="Normal_Sheet5 2" xfId="8" xr:uid="{B7C33E9F-202B-4692-B4A2-53BF63180E4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72"/>
  <sheetViews>
    <sheetView tabSelected="1" workbookViewId="0">
      <pane xSplit="1" ySplit="2" topLeftCell="B37" activePane="bottomRight" state="frozen"/>
      <selection pane="topRight" activeCell="B1" sqref="B1"/>
      <selection pane="bottomLeft" activeCell="A3" sqref="A3"/>
      <selection pane="bottomRight" activeCell="A51" sqref="A51"/>
    </sheetView>
  </sheetViews>
  <sheetFormatPr defaultRowHeight="15" x14ac:dyDescent="0.25"/>
  <cols>
    <col min="1" max="1" width="15.28515625" style="2" customWidth="1"/>
    <col min="2" max="2" width="9.140625" style="2"/>
    <col min="3" max="37" width="9.140625" style="3"/>
    <col min="38" max="39" width="29" style="48" customWidth="1"/>
    <col min="40" max="40" width="9.140625" style="2" customWidth="1"/>
    <col min="41" max="16384" width="9.140625" style="2"/>
  </cols>
  <sheetData>
    <row r="2" spans="1:40" s="3" customFormat="1" ht="23.25" x14ac:dyDescent="0.35">
      <c r="A2" s="38" t="s">
        <v>43</v>
      </c>
      <c r="B2" s="40"/>
      <c r="I2" s="43"/>
      <c r="J2" s="43"/>
      <c r="L2" s="43"/>
      <c r="M2" s="43"/>
      <c r="S2" s="43"/>
      <c r="Y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9"/>
      <c r="AM2" s="49"/>
    </row>
    <row r="3" spans="1:40" s="9" customFormat="1" ht="19.5" thickBot="1" x14ac:dyDescent="0.35">
      <c r="A3" s="39" t="s">
        <v>42</v>
      </c>
      <c r="B3" s="41"/>
      <c r="I3" s="41"/>
      <c r="J3" s="41"/>
      <c r="L3" s="41"/>
      <c r="M3" s="41"/>
      <c r="S3" s="41"/>
      <c r="Y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50" t="s">
        <v>40</v>
      </c>
      <c r="AM3" s="50" t="s">
        <v>41</v>
      </c>
    </row>
    <row r="4" spans="1:40" s="13" customFormat="1" ht="15.75" thickBot="1" x14ac:dyDescent="0.3">
      <c r="A4" s="10" t="s">
        <v>44</v>
      </c>
      <c r="B4" s="11">
        <v>42370</v>
      </c>
      <c r="C4" s="12">
        <v>42795</v>
      </c>
      <c r="D4" s="12">
        <v>42826</v>
      </c>
      <c r="E4" s="12">
        <v>42856</v>
      </c>
      <c r="F4" s="12">
        <v>42887</v>
      </c>
      <c r="G4" s="12">
        <v>42917</v>
      </c>
      <c r="H4" s="12">
        <v>42948</v>
      </c>
      <c r="I4" s="12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50"/>
      <c r="AM4" s="50"/>
    </row>
    <row r="5" spans="1:40" ht="15.75" thickBot="1" x14ac:dyDescent="0.3">
      <c r="A5" s="4" t="s">
        <v>0</v>
      </c>
      <c r="B5" s="5">
        <v>129.30000000000001</v>
      </c>
      <c r="C5" s="7">
        <v>150.42857142857142</v>
      </c>
      <c r="D5" s="7">
        <v>148.5</v>
      </c>
      <c r="E5" s="7">
        <v>151.9375</v>
      </c>
      <c r="F5" s="7">
        <v>149.6875</v>
      </c>
      <c r="G5" s="7">
        <v>147</v>
      </c>
      <c r="H5" s="7">
        <v>144.666666666667</v>
      </c>
      <c r="I5" s="6">
        <v>144.5</v>
      </c>
      <c r="J5" s="15">
        <v>147.85714285714286</v>
      </c>
      <c r="K5" s="17">
        <v>147.5</v>
      </c>
      <c r="L5" s="18">
        <v>220.4</v>
      </c>
      <c r="M5" s="19">
        <v>227.5</v>
      </c>
      <c r="N5" s="20">
        <v>191.125</v>
      </c>
      <c r="O5" s="20">
        <v>164.5</v>
      </c>
      <c r="P5" s="20">
        <v>147.55000000000001</v>
      </c>
      <c r="Q5" s="20">
        <v>145.44999999999999</v>
      </c>
      <c r="R5" s="20">
        <v>146.33333333333334</v>
      </c>
      <c r="S5" s="23">
        <v>146.5</v>
      </c>
      <c r="T5" s="24">
        <v>147</v>
      </c>
      <c r="U5" s="24">
        <v>146.30000000000001</v>
      </c>
      <c r="V5" s="24">
        <v>147.666666666667</v>
      </c>
      <c r="W5" s="24">
        <v>150.666666666667</v>
      </c>
      <c r="X5" s="24">
        <v>144.722222222222</v>
      </c>
      <c r="Y5" s="26">
        <v>144.65217391304299</v>
      </c>
      <c r="Z5" s="27">
        <v>145.92857142857142</v>
      </c>
      <c r="AA5" s="33">
        <v>146.12</v>
      </c>
      <c r="AB5" s="45">
        <v>146.28571428571428</v>
      </c>
      <c r="AC5" s="45">
        <v>145.642857142857</v>
      </c>
      <c r="AD5" s="45">
        <v>145.666666666667</v>
      </c>
      <c r="AE5" s="45">
        <v>145.23529411764699</v>
      </c>
      <c r="AF5" s="45">
        <v>146.71</v>
      </c>
      <c r="AG5" s="45">
        <v>146.73333333333301</v>
      </c>
      <c r="AH5" s="45">
        <v>147.09090909090909</v>
      </c>
      <c r="AI5" s="45">
        <v>150.6875</v>
      </c>
      <c r="AJ5" s="45">
        <v>147.33333333333334</v>
      </c>
      <c r="AK5" s="45">
        <v>146.13</v>
      </c>
      <c r="AL5" s="51">
        <f>(AK5-Y5)/Y5*100</f>
        <v>1.0216411181247769</v>
      </c>
      <c r="AM5" s="51">
        <f>(AK5-AJ5)/AJ5*100</f>
        <v>-0.81674208144797322</v>
      </c>
      <c r="AN5" s="21"/>
    </row>
    <row r="6" spans="1:40" ht="15.75" thickBot="1" x14ac:dyDescent="0.3">
      <c r="A6" s="4" t="s">
        <v>1</v>
      </c>
      <c r="B6" s="5">
        <v>99.6</v>
      </c>
      <c r="C6" s="7">
        <v>145</v>
      </c>
      <c r="D6" s="7">
        <v>145</v>
      </c>
      <c r="E6" s="7">
        <v>145</v>
      </c>
      <c r="F6" s="7">
        <v>145</v>
      </c>
      <c r="G6" s="7">
        <v>145</v>
      </c>
      <c r="H6" s="7">
        <v>143.5</v>
      </c>
      <c r="I6" s="6">
        <v>142</v>
      </c>
      <c r="J6" s="15">
        <v>144</v>
      </c>
      <c r="K6" s="17">
        <v>144</v>
      </c>
      <c r="L6" s="18">
        <v>146.53333333333333</v>
      </c>
      <c r="M6" s="19">
        <v>160</v>
      </c>
      <c r="N6" s="20">
        <v>145</v>
      </c>
      <c r="O6" s="20">
        <v>145</v>
      </c>
      <c r="P6" s="20">
        <v>144.94999999999999</v>
      </c>
      <c r="Q6" s="20">
        <v>144.96</v>
      </c>
      <c r="R6" s="20">
        <v>144.5</v>
      </c>
      <c r="S6" s="23">
        <v>145</v>
      </c>
      <c r="T6" s="24">
        <v>144.6</v>
      </c>
      <c r="U6" s="24">
        <v>144</v>
      </c>
      <c r="V6" s="24">
        <v>144.56</v>
      </c>
      <c r="W6" s="24">
        <v>144.4</v>
      </c>
      <c r="X6" s="24">
        <v>144.94999999999999</v>
      </c>
      <c r="Y6" s="26">
        <v>144.19999999999999</v>
      </c>
      <c r="Z6" s="27">
        <v>144.5</v>
      </c>
      <c r="AA6" s="33">
        <v>144</v>
      </c>
      <c r="AB6" s="45">
        <v>144.66666666666666</v>
      </c>
      <c r="AC6" s="45">
        <v>144</v>
      </c>
      <c r="AD6" s="45">
        <v>144.19999999999999</v>
      </c>
      <c r="AE6" s="45">
        <v>143</v>
      </c>
      <c r="AF6" s="45">
        <v>145.33000000000001</v>
      </c>
      <c r="AG6" s="45">
        <v>143.166666666667</v>
      </c>
      <c r="AH6" s="45">
        <v>143.5</v>
      </c>
      <c r="AI6" s="45">
        <v>144.19999999999999</v>
      </c>
      <c r="AJ6" s="45">
        <v>143.66666666666666</v>
      </c>
      <c r="AK6" s="45">
        <v>144.19999999999999</v>
      </c>
      <c r="AL6" s="51">
        <f t="shared" ref="AL6:AL42" si="0">(AK6-Y6)/Y6*100</f>
        <v>0</v>
      </c>
      <c r="AM6" s="51">
        <f t="shared" ref="AM6:AM42" si="1">(AK6-AJ6)/AJ6*100</f>
        <v>0.37122969837586878</v>
      </c>
      <c r="AN6" s="21"/>
    </row>
    <row r="7" spans="1:40" ht="15.75" thickBot="1" x14ac:dyDescent="0.3">
      <c r="A7" s="4" t="s">
        <v>2</v>
      </c>
      <c r="B7" s="5">
        <v>93.5</v>
      </c>
      <c r="C7" s="42">
        <v>153.33333333333334</v>
      </c>
      <c r="D7" s="42">
        <v>156.66666666666666</v>
      </c>
      <c r="E7" s="42">
        <v>160</v>
      </c>
      <c r="F7" s="42">
        <v>162.5</v>
      </c>
      <c r="G7" s="42">
        <v>160</v>
      </c>
      <c r="H7" s="42">
        <v>144</v>
      </c>
      <c r="I7" s="6">
        <v>143</v>
      </c>
      <c r="J7" s="15">
        <v>146.66666666666666</v>
      </c>
      <c r="K7" s="34">
        <v>145</v>
      </c>
      <c r="L7" s="18">
        <v>170</v>
      </c>
      <c r="M7" s="19">
        <v>170</v>
      </c>
      <c r="N7" s="36">
        <v>150</v>
      </c>
      <c r="O7" s="36">
        <v>173</v>
      </c>
      <c r="P7" s="36">
        <v>160.33000000000001</v>
      </c>
      <c r="Q7" s="36">
        <v>150.11000000000001</v>
      </c>
      <c r="R7" s="36">
        <v>145</v>
      </c>
      <c r="S7" s="23">
        <v>145.28571428571399</v>
      </c>
      <c r="T7" s="37">
        <v>148.333333333333</v>
      </c>
      <c r="U7" s="37">
        <v>150</v>
      </c>
      <c r="V7" s="37">
        <v>150.833333333333</v>
      </c>
      <c r="W7" s="37">
        <v>149.33129960917887</v>
      </c>
      <c r="X7" s="37">
        <v>145</v>
      </c>
      <c r="Y7" s="25">
        <v>145</v>
      </c>
      <c r="Z7" s="44">
        <v>143.777777777778</v>
      </c>
      <c r="AA7" s="33">
        <v>145.142857142857</v>
      </c>
      <c r="AB7" s="45">
        <v>146.6</v>
      </c>
      <c r="AC7" s="45">
        <v>145.444444444444</v>
      </c>
      <c r="AD7" s="45">
        <v>145.80000000000001</v>
      </c>
      <c r="AE7" s="45">
        <v>143.25</v>
      </c>
      <c r="AF7" s="45">
        <v>146.37</v>
      </c>
      <c r="AG7" s="45">
        <v>145</v>
      </c>
      <c r="AH7" s="45">
        <v>144.69999999999999</v>
      </c>
      <c r="AI7" s="45">
        <v>149.84615384615384</v>
      </c>
      <c r="AJ7" s="45">
        <v>145.941176470588</v>
      </c>
      <c r="AK7" s="45">
        <v>146.80000000000001</v>
      </c>
      <c r="AL7" s="51">
        <f t="shared" si="0"/>
        <v>1.2413793103448354</v>
      </c>
      <c r="AM7" s="51">
        <f t="shared" si="1"/>
        <v>0.58847239016542274</v>
      </c>
      <c r="AN7" s="21"/>
    </row>
    <row r="8" spans="1:40" ht="15.75" thickBot="1" x14ac:dyDescent="0.3">
      <c r="A8" s="4" t="s">
        <v>3</v>
      </c>
      <c r="B8" s="5">
        <v>120</v>
      </c>
      <c r="C8" s="7">
        <v>149.28571428571428</v>
      </c>
      <c r="D8" s="7">
        <v>147.5</v>
      </c>
      <c r="E8" s="7">
        <v>149.375</v>
      </c>
      <c r="F8" s="7">
        <v>149.58333333333334</v>
      </c>
      <c r="G8" s="7">
        <v>145</v>
      </c>
      <c r="H8" s="7">
        <v>144.55000000000001</v>
      </c>
      <c r="I8" s="6">
        <v>143.272727272727</v>
      </c>
      <c r="J8" s="15">
        <v>146</v>
      </c>
      <c r="K8" s="17">
        <v>150.33000000000001</v>
      </c>
      <c r="L8" s="18">
        <v>166.5</v>
      </c>
      <c r="M8" s="19">
        <v>201.25</v>
      </c>
      <c r="N8" s="20">
        <v>183.88888888888889</v>
      </c>
      <c r="O8" s="20">
        <v>164</v>
      </c>
      <c r="P8" s="20">
        <v>154</v>
      </c>
      <c r="Q8" s="20">
        <v>159.44</v>
      </c>
      <c r="R8" s="20">
        <v>145</v>
      </c>
      <c r="S8" s="23">
        <v>145.583333333333</v>
      </c>
      <c r="T8" s="24">
        <v>145.41666666666666</v>
      </c>
      <c r="U8" s="24">
        <v>145.5</v>
      </c>
      <c r="V8" s="24">
        <v>145</v>
      </c>
      <c r="W8" s="24">
        <v>144.54545454545453</v>
      </c>
      <c r="X8" s="24">
        <v>145</v>
      </c>
      <c r="Y8" s="26">
        <v>145</v>
      </c>
      <c r="Z8" s="27">
        <v>144.77777777777777</v>
      </c>
      <c r="AA8" s="33">
        <v>145</v>
      </c>
      <c r="AB8" s="45">
        <v>145.90909090909091</v>
      </c>
      <c r="AC8" s="45">
        <v>145.5</v>
      </c>
      <c r="AD8" s="45">
        <v>145</v>
      </c>
      <c r="AE8" s="45">
        <v>145.41666666666666</v>
      </c>
      <c r="AF8" s="45">
        <v>145</v>
      </c>
      <c r="AG8" s="45">
        <v>145</v>
      </c>
      <c r="AH8" s="45">
        <v>144.81818181818181</v>
      </c>
      <c r="AI8" s="45">
        <v>143.833333333333</v>
      </c>
      <c r="AJ8" s="45">
        <v>144.81818181818181</v>
      </c>
      <c r="AK8" s="45">
        <v>145</v>
      </c>
      <c r="AL8" s="51">
        <f t="shared" si="0"/>
        <v>0</v>
      </c>
      <c r="AM8" s="51">
        <f t="shared" si="1"/>
        <v>0.12554927809165453</v>
      </c>
      <c r="AN8" s="21"/>
    </row>
    <row r="9" spans="1:40" ht="15.75" thickBot="1" x14ac:dyDescent="0.3">
      <c r="A9" s="4" t="s">
        <v>4</v>
      </c>
      <c r="B9" s="5">
        <v>119.8</v>
      </c>
      <c r="C9" s="7">
        <v>148</v>
      </c>
      <c r="D9" s="7">
        <v>147.72727272727272</v>
      </c>
      <c r="E9" s="7">
        <v>147.88888888888889</v>
      </c>
      <c r="F9" s="7">
        <v>148.33333333333334</v>
      </c>
      <c r="G9" s="7">
        <v>147.14285714285714</v>
      </c>
      <c r="H9" s="7">
        <v>144.642857142857</v>
      </c>
      <c r="I9" s="6">
        <v>144.13333333333301</v>
      </c>
      <c r="J9" s="15">
        <v>145.71428571428572</v>
      </c>
      <c r="K9" s="17">
        <v>145.86000000000001</v>
      </c>
      <c r="L9" s="35">
        <v>210</v>
      </c>
      <c r="M9" s="19">
        <v>211.66666666666666</v>
      </c>
      <c r="N9" s="20">
        <v>183.66666666666666</v>
      </c>
      <c r="O9" s="20">
        <v>166.88</v>
      </c>
      <c r="P9" s="20">
        <v>151.33000000000001</v>
      </c>
      <c r="Q9" s="20">
        <v>150.87</v>
      </c>
      <c r="R9" s="20">
        <v>151.42857142857142</v>
      </c>
      <c r="S9" s="23">
        <v>145.84615384615401</v>
      </c>
      <c r="T9" s="24">
        <v>145.14285714285714</v>
      </c>
      <c r="U9" s="24">
        <v>144.875</v>
      </c>
      <c r="V9" s="24">
        <v>145</v>
      </c>
      <c r="W9" s="24">
        <v>145</v>
      </c>
      <c r="X9" s="24">
        <v>145.42105263157896</v>
      </c>
      <c r="Y9" s="26">
        <v>144.9</v>
      </c>
      <c r="Z9" s="27">
        <v>144.86666666666667</v>
      </c>
      <c r="AA9" s="28">
        <v>144.57142857142858</v>
      </c>
      <c r="AB9" s="45">
        <v>146.9047619047619</v>
      </c>
      <c r="AC9" s="45">
        <v>145.61538461538501</v>
      </c>
      <c r="AD9" s="45">
        <v>145.35</v>
      </c>
      <c r="AE9" s="45">
        <v>146.15384615384599</v>
      </c>
      <c r="AF9" s="45">
        <v>145.41</v>
      </c>
      <c r="AG9" s="45">
        <v>146.538461538462</v>
      </c>
      <c r="AH9" s="45">
        <v>146.15384615384616</v>
      </c>
      <c r="AI9" s="45">
        <v>145</v>
      </c>
      <c r="AJ9" s="45">
        <v>144.85714285714286</v>
      </c>
      <c r="AK9" s="45">
        <v>144.87</v>
      </c>
      <c r="AL9" s="51">
        <f t="shared" si="0"/>
        <v>-2.0703933747412792E-2</v>
      </c>
      <c r="AM9" s="51">
        <f t="shared" si="1"/>
        <v>8.8757396449707492E-3</v>
      </c>
      <c r="AN9" s="21"/>
    </row>
    <row r="10" spans="1:40" ht="15.75" thickBot="1" x14ac:dyDescent="0.3">
      <c r="A10" s="4" t="s">
        <v>5</v>
      </c>
      <c r="B10" s="5">
        <v>117.3</v>
      </c>
      <c r="C10" s="7">
        <v>147.75</v>
      </c>
      <c r="D10" s="7">
        <v>150.45454545454547</v>
      </c>
      <c r="E10" s="7">
        <v>147.5</v>
      </c>
      <c r="F10" s="7">
        <v>152.5</v>
      </c>
      <c r="G10" s="7">
        <v>145.375</v>
      </c>
      <c r="H10" s="7">
        <v>145</v>
      </c>
      <c r="I10" s="6">
        <v>144.625</v>
      </c>
      <c r="J10" s="15">
        <v>147.375</v>
      </c>
      <c r="K10" s="17">
        <v>144.9</v>
      </c>
      <c r="L10" s="18">
        <v>159.75</v>
      </c>
      <c r="M10" s="19">
        <v>186.875</v>
      </c>
      <c r="N10" s="20">
        <v>151</v>
      </c>
      <c r="O10" s="20">
        <v>145.57</v>
      </c>
      <c r="P10" s="20">
        <v>144.16999999999999</v>
      </c>
      <c r="Q10" s="20">
        <v>144.93</v>
      </c>
      <c r="R10" s="20">
        <v>147.9</v>
      </c>
      <c r="S10" s="23">
        <v>145.4</v>
      </c>
      <c r="T10" s="24">
        <v>143.88888888888889</v>
      </c>
      <c r="U10" s="24">
        <v>144</v>
      </c>
      <c r="V10" s="24">
        <v>144.57142857142858</v>
      </c>
      <c r="W10" s="24">
        <v>144.46384094538399</v>
      </c>
      <c r="X10" s="24">
        <v>144.19999999999999</v>
      </c>
      <c r="Y10" s="26">
        <v>145.25</v>
      </c>
      <c r="Z10" s="27">
        <v>144.5</v>
      </c>
      <c r="AA10" s="28">
        <v>143.88888888888889</v>
      </c>
      <c r="AB10" s="45">
        <v>145.666666666667</v>
      </c>
      <c r="AC10" s="45">
        <v>144.5</v>
      </c>
      <c r="AD10" s="45">
        <v>145.5</v>
      </c>
      <c r="AE10" s="45">
        <v>143.9</v>
      </c>
      <c r="AF10" s="45">
        <v>145</v>
      </c>
      <c r="AG10" s="45">
        <v>144</v>
      </c>
      <c r="AH10" s="45">
        <v>144</v>
      </c>
      <c r="AI10" s="45">
        <v>148.21428571428572</v>
      </c>
      <c r="AJ10" s="45">
        <v>144.47619047619</v>
      </c>
      <c r="AK10" s="45">
        <v>146.56</v>
      </c>
      <c r="AL10" s="51">
        <f t="shared" si="0"/>
        <v>0.90189328743545771</v>
      </c>
      <c r="AM10" s="51">
        <f t="shared" si="1"/>
        <v>1.4423203691499746</v>
      </c>
      <c r="AN10" s="21"/>
    </row>
    <row r="11" spans="1:40" ht="15.75" thickBot="1" x14ac:dyDescent="0.3">
      <c r="A11" s="4" t="s">
        <v>6</v>
      </c>
      <c r="B11" s="5">
        <v>96.1</v>
      </c>
      <c r="C11" s="7">
        <v>161.25</v>
      </c>
      <c r="D11" s="7">
        <v>159.09090909090909</v>
      </c>
      <c r="E11" s="7">
        <v>153.46153846153845</v>
      </c>
      <c r="F11" s="7">
        <v>160.35714285714286</v>
      </c>
      <c r="G11" s="7">
        <v>145</v>
      </c>
      <c r="H11" s="7">
        <v>144.75</v>
      </c>
      <c r="I11" s="6">
        <v>147.08333333333334</v>
      </c>
      <c r="J11" s="15">
        <v>147.08333333333334</v>
      </c>
      <c r="K11" s="17">
        <v>150.5</v>
      </c>
      <c r="L11" s="18">
        <v>172.69230769230768</v>
      </c>
      <c r="M11" s="19">
        <v>187.14285714285714</v>
      </c>
      <c r="N11" s="20">
        <v>206.81818181818181</v>
      </c>
      <c r="O11" s="20">
        <v>178</v>
      </c>
      <c r="P11" s="20">
        <v>158</v>
      </c>
      <c r="Q11" s="20">
        <v>154.62</v>
      </c>
      <c r="R11" s="20">
        <v>152.91666666666666</v>
      </c>
      <c r="S11" s="23">
        <v>151.666666666667</v>
      </c>
      <c r="T11" s="24">
        <v>151</v>
      </c>
      <c r="U11" s="24">
        <v>150</v>
      </c>
      <c r="V11" s="24">
        <v>148</v>
      </c>
      <c r="W11" s="24">
        <v>147.083333333333</v>
      </c>
      <c r="X11" s="24">
        <v>150</v>
      </c>
      <c r="Y11" s="26">
        <v>145.777777777778</v>
      </c>
      <c r="Z11" s="27">
        <v>145.25</v>
      </c>
      <c r="AA11" s="28">
        <v>145.25</v>
      </c>
      <c r="AB11" s="45">
        <v>148.636363636364</v>
      </c>
      <c r="AC11" s="45">
        <v>146</v>
      </c>
      <c r="AD11" s="45">
        <v>146.25</v>
      </c>
      <c r="AE11" s="45">
        <v>145.55000000000001</v>
      </c>
      <c r="AF11" s="45">
        <v>146.78</v>
      </c>
      <c r="AG11" s="45">
        <v>146.75</v>
      </c>
      <c r="AH11" s="45">
        <v>146.69230769230799</v>
      </c>
      <c r="AI11" s="45">
        <v>146.45454545454501</v>
      </c>
      <c r="AJ11" s="45">
        <v>146.90909090909091</v>
      </c>
      <c r="AK11" s="45">
        <v>146.91</v>
      </c>
      <c r="AL11" s="51">
        <f t="shared" si="0"/>
        <v>0.77667682926813753</v>
      </c>
      <c r="AM11" s="51">
        <f t="shared" si="1"/>
        <v>6.1881188118755601E-4</v>
      </c>
      <c r="AN11" s="21"/>
    </row>
    <row r="12" spans="1:40" ht="15.75" thickBot="1" x14ac:dyDescent="0.3">
      <c r="A12" s="4" t="s">
        <v>7</v>
      </c>
      <c r="B12" s="5">
        <v>121.7</v>
      </c>
      <c r="C12" s="7">
        <v>152.5</v>
      </c>
      <c r="D12" s="7">
        <v>155</v>
      </c>
      <c r="E12" s="7">
        <v>158.18181818181819</v>
      </c>
      <c r="F12" s="7">
        <v>151.25</v>
      </c>
      <c r="G12" s="7">
        <v>159.09090909090909</v>
      </c>
      <c r="H12" s="7">
        <v>143.5</v>
      </c>
      <c r="I12" s="6">
        <v>143.625</v>
      </c>
      <c r="J12" s="15">
        <v>150.83333333333334</v>
      </c>
      <c r="K12" s="17">
        <v>145.5</v>
      </c>
      <c r="L12" s="18">
        <v>172.66666666666666</v>
      </c>
      <c r="M12" s="19">
        <v>223.33333333333334</v>
      </c>
      <c r="N12" s="20">
        <v>155</v>
      </c>
      <c r="O12" s="20">
        <v>153.53</v>
      </c>
      <c r="P12" s="20">
        <v>156.25</v>
      </c>
      <c r="Q12" s="20">
        <v>160.31</v>
      </c>
      <c r="R12" s="20">
        <v>146.42857142857142</v>
      </c>
      <c r="S12" s="23">
        <v>146.30000000000001</v>
      </c>
      <c r="T12" s="24">
        <v>145.5</v>
      </c>
      <c r="U12" s="24">
        <v>150.4</v>
      </c>
      <c r="V12" s="24">
        <v>153.333333333333</v>
      </c>
      <c r="W12" s="24">
        <v>150.42857142857099</v>
      </c>
      <c r="X12" s="24">
        <v>146.6</v>
      </c>
      <c r="Y12" s="26">
        <v>150.09090909090901</v>
      </c>
      <c r="Z12" s="27">
        <v>146.09090909090901</v>
      </c>
      <c r="AA12" s="28">
        <v>144.75</v>
      </c>
      <c r="AB12" s="45">
        <v>145.83333333333334</v>
      </c>
      <c r="AC12" s="45">
        <v>143.6</v>
      </c>
      <c r="AD12" s="45">
        <v>144</v>
      </c>
      <c r="AE12" s="45">
        <v>145.166666666667</v>
      </c>
      <c r="AF12" s="45">
        <v>145.16</v>
      </c>
      <c r="AG12" s="45">
        <v>147.166666666667</v>
      </c>
      <c r="AH12" s="45">
        <v>146.75</v>
      </c>
      <c r="AI12" s="45">
        <v>144.16666666666666</v>
      </c>
      <c r="AJ12" s="45">
        <v>148.5</v>
      </c>
      <c r="AK12" s="45">
        <v>146.13999999999999</v>
      </c>
      <c r="AL12" s="51">
        <f t="shared" si="0"/>
        <v>-2.6323440339187925</v>
      </c>
      <c r="AM12" s="51">
        <f t="shared" si="1"/>
        <v>-1.5892255892255984</v>
      </c>
      <c r="AN12" s="21"/>
    </row>
    <row r="13" spans="1:40" ht="15.75" thickBot="1" x14ac:dyDescent="0.3">
      <c r="A13" s="4" t="s">
        <v>8</v>
      </c>
      <c r="B13" s="5">
        <v>96.4</v>
      </c>
      <c r="C13" s="7">
        <v>151</v>
      </c>
      <c r="D13" s="7">
        <v>160.45454545454547</v>
      </c>
      <c r="E13" s="7">
        <v>160</v>
      </c>
      <c r="F13" s="7">
        <v>152.91666666666666</v>
      </c>
      <c r="G13" s="7">
        <v>160.45454545454547</v>
      </c>
      <c r="H13" s="7">
        <v>144.54545454545499</v>
      </c>
      <c r="I13" s="6">
        <v>144.4</v>
      </c>
      <c r="J13" s="15">
        <v>145.23076923076923</v>
      </c>
      <c r="K13" s="17">
        <v>147</v>
      </c>
      <c r="L13" s="18">
        <v>159.44444444444446</v>
      </c>
      <c r="M13" s="19">
        <v>185.47619047619048</v>
      </c>
      <c r="N13" s="20">
        <v>200.28571428571399</v>
      </c>
      <c r="O13" s="20">
        <v>169.55</v>
      </c>
      <c r="P13" s="20">
        <v>160</v>
      </c>
      <c r="Q13" s="20">
        <v>166.08</v>
      </c>
      <c r="R13" s="20">
        <v>162.16666666666666</v>
      </c>
      <c r="S13" s="23">
        <v>155</v>
      </c>
      <c r="T13" s="24">
        <v>157</v>
      </c>
      <c r="U13" s="24">
        <v>147</v>
      </c>
      <c r="V13" s="24">
        <v>152.166666666667</v>
      </c>
      <c r="W13" s="24">
        <v>152.92307692307699</v>
      </c>
      <c r="X13" s="24">
        <v>149.5</v>
      </c>
      <c r="Y13" s="26">
        <v>145.625</v>
      </c>
      <c r="Z13" s="27">
        <v>145.888888888889</v>
      </c>
      <c r="AA13" s="28">
        <v>146.272727272727</v>
      </c>
      <c r="AB13" s="45">
        <v>146.81818181818201</v>
      </c>
      <c r="AC13" s="45">
        <v>144.363636363636</v>
      </c>
      <c r="AD13" s="45">
        <v>145.18181818181799</v>
      </c>
      <c r="AE13" s="45">
        <v>145.81818181818201</v>
      </c>
      <c r="AF13" s="45">
        <v>146.5</v>
      </c>
      <c r="AG13" s="45">
        <v>145.095</v>
      </c>
      <c r="AH13" s="45">
        <v>145.555555555556</v>
      </c>
      <c r="AI13" s="45">
        <v>141.5</v>
      </c>
      <c r="AJ13" s="45">
        <v>145.35294117647101</v>
      </c>
      <c r="AK13" s="45">
        <v>146.5</v>
      </c>
      <c r="AL13" s="51">
        <f t="shared" si="0"/>
        <v>0.60085836909871249</v>
      </c>
      <c r="AM13" s="51">
        <f t="shared" si="1"/>
        <v>0.78915418858732655</v>
      </c>
      <c r="AN13" s="21"/>
    </row>
    <row r="14" spans="1:40" ht="15.75" thickBot="1" x14ac:dyDescent="0.3">
      <c r="A14" s="4" t="s">
        <v>9</v>
      </c>
      <c r="B14" s="5">
        <v>115.2</v>
      </c>
      <c r="C14" s="7">
        <v>148.07692307692307</v>
      </c>
      <c r="D14" s="7">
        <v>147.8125</v>
      </c>
      <c r="E14" s="7">
        <v>149.64285714285714</v>
      </c>
      <c r="F14" s="7">
        <v>148.42105263157896</v>
      </c>
      <c r="G14" s="7">
        <v>145</v>
      </c>
      <c r="H14" s="7">
        <v>143.36842105263199</v>
      </c>
      <c r="I14" s="6">
        <v>144</v>
      </c>
      <c r="J14" s="15">
        <v>148.4</v>
      </c>
      <c r="K14" s="17">
        <v>145</v>
      </c>
      <c r="L14" s="18">
        <v>207.142857142857</v>
      </c>
      <c r="M14" s="19">
        <v>175.38461538461539</v>
      </c>
      <c r="N14" s="20">
        <v>187.63157894736841</v>
      </c>
      <c r="O14" s="20">
        <v>174.5</v>
      </c>
      <c r="P14" s="20">
        <v>154.5</v>
      </c>
      <c r="Q14" s="20">
        <v>151.58000000000001</v>
      </c>
      <c r="R14" s="20">
        <v>145.75</v>
      </c>
      <c r="S14" s="23">
        <v>145.555555555556</v>
      </c>
      <c r="T14" s="24">
        <v>147.92307692307693</v>
      </c>
      <c r="U14" s="24">
        <v>150</v>
      </c>
      <c r="V14" s="24">
        <v>149.22222222222223</v>
      </c>
      <c r="W14" s="24">
        <v>147.55000000000001</v>
      </c>
      <c r="X14" s="24">
        <v>145</v>
      </c>
      <c r="Y14" s="26">
        <v>144.69230769230768</v>
      </c>
      <c r="Z14" s="27">
        <v>145.066666666667</v>
      </c>
      <c r="AA14" s="28">
        <v>146.5</v>
      </c>
      <c r="AB14" s="45">
        <v>147.41176470588201</v>
      </c>
      <c r="AC14" s="45">
        <v>145.777777777778</v>
      </c>
      <c r="AD14" s="45">
        <v>146.07142857142901</v>
      </c>
      <c r="AE14" s="45">
        <v>145.92307692307699</v>
      </c>
      <c r="AF14" s="45">
        <v>146.76</v>
      </c>
      <c r="AG14" s="45">
        <v>147.5</v>
      </c>
      <c r="AH14" s="45">
        <v>146.9375</v>
      </c>
      <c r="AI14" s="45">
        <v>150.41176470588201</v>
      </c>
      <c r="AJ14" s="45">
        <v>146.06666666666666</v>
      </c>
      <c r="AK14" s="45">
        <v>146.19999999999999</v>
      </c>
      <c r="AL14" s="51">
        <f t="shared" si="0"/>
        <v>1.04199893673578</v>
      </c>
      <c r="AM14" s="51">
        <f t="shared" si="1"/>
        <v>9.1282519397530182E-2</v>
      </c>
      <c r="AN14" s="21"/>
    </row>
    <row r="15" spans="1:40" ht="15.75" thickBot="1" x14ac:dyDescent="0.3">
      <c r="A15" s="4" t="s">
        <v>10</v>
      </c>
      <c r="B15" s="5">
        <v>98.5</v>
      </c>
      <c r="C15" s="7">
        <v>145</v>
      </c>
      <c r="D15" s="7">
        <v>145.90909090909091</v>
      </c>
      <c r="E15" s="7">
        <v>145</v>
      </c>
      <c r="F15" s="7">
        <v>145.83333333333334</v>
      </c>
      <c r="G15" s="7">
        <v>145</v>
      </c>
      <c r="H15" s="7">
        <v>144.66666666666666</v>
      </c>
      <c r="I15" s="6">
        <v>144.61538461538461</v>
      </c>
      <c r="J15" s="15">
        <v>145</v>
      </c>
      <c r="K15" s="17">
        <v>145.86000000000001</v>
      </c>
      <c r="L15" s="18">
        <v>175</v>
      </c>
      <c r="M15" s="19">
        <v>202.64705882352942</v>
      </c>
      <c r="N15" s="20">
        <v>170.71428571428572</v>
      </c>
      <c r="O15" s="20">
        <v>171.5</v>
      </c>
      <c r="P15" s="20">
        <v>146.66999999999999</v>
      </c>
      <c r="Q15" s="20">
        <v>147.69</v>
      </c>
      <c r="R15" s="20">
        <v>145</v>
      </c>
      <c r="S15" s="19">
        <v>145</v>
      </c>
      <c r="T15" s="20">
        <v>145</v>
      </c>
      <c r="U15" s="20">
        <v>150.92307692307699</v>
      </c>
      <c r="V15" s="20">
        <v>150.66666666666666</v>
      </c>
      <c r="W15" s="20">
        <v>144.81818181818181</v>
      </c>
      <c r="X15" s="20">
        <v>145</v>
      </c>
      <c r="Y15" s="26">
        <v>144.84615384615384</v>
      </c>
      <c r="Z15" s="27">
        <v>145.38461538461539</v>
      </c>
      <c r="AA15" s="28">
        <v>145</v>
      </c>
      <c r="AB15" s="45">
        <v>145.27272727272728</v>
      </c>
      <c r="AC15" s="45">
        <v>144.72727272727272</v>
      </c>
      <c r="AD15" s="45">
        <v>145</v>
      </c>
      <c r="AE15" s="45">
        <v>145</v>
      </c>
      <c r="AF15" s="45">
        <v>145.19999999999999</v>
      </c>
      <c r="AG15" s="45">
        <v>146.538461538462</v>
      </c>
      <c r="AH15" s="45">
        <v>146.583333333333</v>
      </c>
      <c r="AI15" s="45">
        <v>147.53846153846155</v>
      </c>
      <c r="AJ15" s="45">
        <v>144.38461538461539</v>
      </c>
      <c r="AK15" s="45">
        <v>144.63999999999999</v>
      </c>
      <c r="AL15" s="51">
        <f t="shared" si="0"/>
        <v>-0.14232607541158215</v>
      </c>
      <c r="AM15" s="51">
        <f t="shared" si="1"/>
        <v>0.17687799680339872</v>
      </c>
      <c r="AN15" s="21"/>
    </row>
    <row r="16" spans="1:40" ht="15.75" thickBot="1" x14ac:dyDescent="0.3">
      <c r="A16" s="4" t="s">
        <v>11</v>
      </c>
      <c r="B16" s="5">
        <v>132.1</v>
      </c>
      <c r="C16" s="7">
        <v>152.14285714285714</v>
      </c>
      <c r="D16" s="7">
        <v>157.5</v>
      </c>
      <c r="E16" s="7">
        <v>152.5</v>
      </c>
      <c r="F16" s="7">
        <v>156.42857142857142</v>
      </c>
      <c r="G16" s="7">
        <v>147.85714285714286</v>
      </c>
      <c r="H16" s="7">
        <v>144.28571428571399</v>
      </c>
      <c r="I16" s="6">
        <v>145.5</v>
      </c>
      <c r="J16" s="15">
        <v>148.57142857142858</v>
      </c>
      <c r="K16" s="17">
        <v>148.57</v>
      </c>
      <c r="L16" s="18">
        <v>162.5</v>
      </c>
      <c r="M16" s="19">
        <v>220.65217391304347</v>
      </c>
      <c r="N16" s="20">
        <v>178.125</v>
      </c>
      <c r="O16" s="20">
        <v>160.83000000000001</v>
      </c>
      <c r="P16" s="20">
        <v>147.86000000000001</v>
      </c>
      <c r="Q16" s="20">
        <v>146.13999999999999</v>
      </c>
      <c r="R16" s="20">
        <v>146.14285714285714</v>
      </c>
      <c r="S16" s="23">
        <v>145.875</v>
      </c>
      <c r="T16" s="24">
        <v>146.14285714285714</v>
      </c>
      <c r="U16" s="24">
        <v>145.85714285714286</v>
      </c>
      <c r="V16" s="24">
        <v>146.57142857142858</v>
      </c>
      <c r="W16" s="24">
        <v>145.18181818181819</v>
      </c>
      <c r="X16" s="24">
        <v>145.14285714285714</v>
      </c>
      <c r="Y16" s="26">
        <v>145.30769230769232</v>
      </c>
      <c r="Z16" s="27">
        <v>145.59090909090909</v>
      </c>
      <c r="AA16" s="28">
        <v>145.14285714285714</v>
      </c>
      <c r="AB16" s="45">
        <v>146.142857142857</v>
      </c>
      <c r="AC16" s="45">
        <v>146.25</v>
      </c>
      <c r="AD16" s="45">
        <v>145.16666666666666</v>
      </c>
      <c r="AE16" s="45">
        <v>146.42857142857142</v>
      </c>
      <c r="AF16" s="45">
        <v>146.13999999999999</v>
      </c>
      <c r="AG16" s="45">
        <v>145.42857142857142</v>
      </c>
      <c r="AH16" s="45">
        <v>145.42857142857142</v>
      </c>
      <c r="AI16" s="45">
        <v>146.66666666666666</v>
      </c>
      <c r="AJ16" s="45">
        <v>145.71428571428572</v>
      </c>
      <c r="AK16" s="45">
        <v>145</v>
      </c>
      <c r="AL16" s="51">
        <f t="shared" si="0"/>
        <v>-0.21175224986766383</v>
      </c>
      <c r="AM16" s="51">
        <f t="shared" si="1"/>
        <v>-0.49019607843137808</v>
      </c>
      <c r="AN16" s="21"/>
    </row>
    <row r="17" spans="1:40" ht="15.75" thickBot="1" x14ac:dyDescent="0.3">
      <c r="A17" s="4" t="s">
        <v>12</v>
      </c>
      <c r="B17" s="5">
        <v>100.3</v>
      </c>
      <c r="C17" s="7">
        <v>149.61538461538461</v>
      </c>
      <c r="D17" s="7">
        <v>150.33333333333334</v>
      </c>
      <c r="E17" s="7">
        <v>145.33333333333334</v>
      </c>
      <c r="F17" s="7">
        <v>145</v>
      </c>
      <c r="G17" s="7">
        <v>145</v>
      </c>
      <c r="H17" s="7">
        <v>144.833333333333</v>
      </c>
      <c r="I17" s="6">
        <v>144.85714285714286</v>
      </c>
      <c r="J17" s="15">
        <v>145.05882352941177</v>
      </c>
      <c r="K17" s="17">
        <v>145.75</v>
      </c>
      <c r="L17" s="18">
        <v>170</v>
      </c>
      <c r="M17" s="19">
        <v>220</v>
      </c>
      <c r="N17" s="20">
        <v>190.3125</v>
      </c>
      <c r="O17" s="20">
        <v>172.11</v>
      </c>
      <c r="P17" s="20">
        <v>152.11000000000001</v>
      </c>
      <c r="Q17" s="20">
        <v>145.36000000000001</v>
      </c>
      <c r="R17" s="20">
        <v>145</v>
      </c>
      <c r="S17" s="23">
        <v>145</v>
      </c>
      <c r="T17" s="24">
        <v>145</v>
      </c>
      <c r="U17" s="24">
        <v>145</v>
      </c>
      <c r="V17" s="24">
        <v>145</v>
      </c>
      <c r="W17" s="24">
        <v>145</v>
      </c>
      <c r="X17" s="24">
        <v>145</v>
      </c>
      <c r="Y17" s="26">
        <v>145.25</v>
      </c>
      <c r="Z17" s="27">
        <v>145.33333333333334</v>
      </c>
      <c r="AA17" s="28">
        <v>144.77272727272728</v>
      </c>
      <c r="AB17" s="45">
        <v>145</v>
      </c>
      <c r="AC17" s="45">
        <v>145</v>
      </c>
      <c r="AD17" s="45">
        <v>144.72727272727272</v>
      </c>
      <c r="AE17" s="45">
        <v>145</v>
      </c>
      <c r="AF17" s="45">
        <v>145</v>
      </c>
      <c r="AG17" s="45">
        <v>145</v>
      </c>
      <c r="AH17" s="45">
        <v>144.46153846153845</v>
      </c>
      <c r="AI17" s="45">
        <v>144.84615384615384</v>
      </c>
      <c r="AJ17" s="45">
        <v>144.69230769230768</v>
      </c>
      <c r="AK17" s="45">
        <v>144.82</v>
      </c>
      <c r="AL17" s="51">
        <f t="shared" si="0"/>
        <v>-0.29604130808950557</v>
      </c>
      <c r="AM17" s="51">
        <f t="shared" si="1"/>
        <v>8.8250930356197868E-2</v>
      </c>
      <c r="AN17" s="21"/>
    </row>
    <row r="18" spans="1:40" ht="15.75" thickBot="1" x14ac:dyDescent="0.3">
      <c r="A18" s="4" t="s">
        <v>13</v>
      </c>
      <c r="B18" s="5">
        <v>106.1</v>
      </c>
      <c r="C18" s="7">
        <v>145</v>
      </c>
      <c r="D18" s="7">
        <v>145</v>
      </c>
      <c r="E18" s="7">
        <v>145</v>
      </c>
      <c r="F18" s="7">
        <v>145</v>
      </c>
      <c r="G18" s="7">
        <v>145</v>
      </c>
      <c r="H18" s="7">
        <v>144.65</v>
      </c>
      <c r="I18" s="6">
        <v>143.06666666666666</v>
      </c>
      <c r="J18" s="15">
        <v>143.73333333333332</v>
      </c>
      <c r="K18" s="17">
        <v>146.16999999999999</v>
      </c>
      <c r="L18" s="18">
        <v>146</v>
      </c>
      <c r="M18" s="19">
        <v>160.23529411764707</v>
      </c>
      <c r="N18" s="20">
        <v>181.1764705882353</v>
      </c>
      <c r="O18" s="20">
        <v>173.89</v>
      </c>
      <c r="P18" s="20">
        <v>145</v>
      </c>
      <c r="Q18" s="20">
        <v>147.71</v>
      </c>
      <c r="R18" s="20">
        <v>145.31578947368399</v>
      </c>
      <c r="S18" s="23">
        <v>145</v>
      </c>
      <c r="T18" s="24">
        <v>144.22727272727272</v>
      </c>
      <c r="U18" s="24">
        <v>145.9375</v>
      </c>
      <c r="V18" s="24">
        <v>144.64705882352942</v>
      </c>
      <c r="W18" s="24">
        <v>145.470588235294</v>
      </c>
      <c r="X18" s="24">
        <v>145.29411764705881</v>
      </c>
      <c r="Y18" s="26">
        <v>144</v>
      </c>
      <c r="Z18" s="27">
        <v>143.46666666666667</v>
      </c>
      <c r="AA18" s="28">
        <v>145</v>
      </c>
      <c r="AB18" s="45">
        <v>145</v>
      </c>
      <c r="AC18" s="45">
        <v>144.44999999999999</v>
      </c>
      <c r="AD18" s="45">
        <v>145</v>
      </c>
      <c r="AE18" s="45">
        <v>144.80000000000001</v>
      </c>
      <c r="AF18" s="45">
        <v>145</v>
      </c>
      <c r="AG18" s="45">
        <v>144.9375</v>
      </c>
      <c r="AH18" s="45">
        <v>145.6</v>
      </c>
      <c r="AI18" s="45">
        <v>144.78947368421052</v>
      </c>
      <c r="AJ18" s="45">
        <v>145</v>
      </c>
      <c r="AK18" s="45">
        <v>145</v>
      </c>
      <c r="AL18" s="51">
        <f t="shared" si="0"/>
        <v>0.69444444444444442</v>
      </c>
      <c r="AM18" s="51">
        <f t="shared" si="1"/>
        <v>0</v>
      </c>
      <c r="AN18" s="21"/>
    </row>
    <row r="19" spans="1:40" ht="15.75" thickBot="1" x14ac:dyDescent="0.3">
      <c r="A19" s="4" t="s">
        <v>14</v>
      </c>
      <c r="B19" s="5">
        <v>128.30000000000001</v>
      </c>
      <c r="C19" s="7">
        <v>154.52380952380952</v>
      </c>
      <c r="D19" s="7">
        <v>152.89473684210526</v>
      </c>
      <c r="E19" s="7">
        <v>151.95652173913044</v>
      </c>
      <c r="F19" s="7">
        <v>154.47826086956522</v>
      </c>
      <c r="G19" s="7">
        <v>149</v>
      </c>
      <c r="H19" s="7">
        <v>145</v>
      </c>
      <c r="I19" s="6">
        <v>145.84782608695653</v>
      </c>
      <c r="J19" s="15">
        <v>147.17391304347825</v>
      </c>
      <c r="K19" s="17">
        <v>145</v>
      </c>
      <c r="L19" s="18">
        <v>200.5</v>
      </c>
      <c r="M19" s="19">
        <v>183.11764705882354</v>
      </c>
      <c r="N19" s="20">
        <v>163.863636363636</v>
      </c>
      <c r="O19" s="20">
        <v>169.13</v>
      </c>
      <c r="P19" s="20">
        <v>148.91</v>
      </c>
      <c r="Q19" s="20">
        <v>150.30000000000001</v>
      </c>
      <c r="R19" s="20">
        <v>153.05263157894737</v>
      </c>
      <c r="S19" s="23">
        <v>149.44</v>
      </c>
      <c r="T19" s="24">
        <v>146.77777777777777</v>
      </c>
      <c r="U19" s="24">
        <v>153.88461538461539</v>
      </c>
      <c r="V19" s="24">
        <v>146.52000000000001</v>
      </c>
      <c r="W19" s="24">
        <v>147.29032258064515</v>
      </c>
      <c r="X19" s="24">
        <v>145.23529411764707</v>
      </c>
      <c r="Y19" s="26">
        <v>145.26666666666699</v>
      </c>
      <c r="Z19" s="27">
        <v>145.3125</v>
      </c>
      <c r="AA19" s="28">
        <v>145.41379310344828</v>
      </c>
      <c r="AB19" s="45">
        <v>146.173913043478</v>
      </c>
      <c r="AC19" s="45">
        <v>143.55172413793099</v>
      </c>
      <c r="AD19" s="45">
        <v>145.42307692307693</v>
      </c>
      <c r="AE19" s="45">
        <v>145.93023255814001</v>
      </c>
      <c r="AF19" s="45">
        <v>145.44999999999999</v>
      </c>
      <c r="AG19" s="45">
        <v>146.30000000000001</v>
      </c>
      <c r="AH19" s="45">
        <v>145.941176470588</v>
      </c>
      <c r="AI19" s="45">
        <v>148.33333333333334</v>
      </c>
      <c r="AJ19" s="45">
        <v>145.24</v>
      </c>
      <c r="AK19" s="45">
        <v>144.88</v>
      </c>
      <c r="AL19" s="51">
        <f t="shared" si="0"/>
        <v>-0.26617714547980464</v>
      </c>
      <c r="AM19" s="51">
        <f t="shared" si="1"/>
        <v>-0.24786560176260922</v>
      </c>
      <c r="AN19" s="21"/>
    </row>
    <row r="20" spans="1:40" ht="15.75" thickBot="1" x14ac:dyDescent="0.3">
      <c r="A20" s="4" t="s">
        <v>15</v>
      </c>
      <c r="B20" s="5">
        <v>99.9</v>
      </c>
      <c r="C20" s="7">
        <v>145</v>
      </c>
      <c r="D20" s="7">
        <v>152.72727272727272</v>
      </c>
      <c r="E20" s="7">
        <v>172.5</v>
      </c>
      <c r="F20" s="7">
        <v>167.5</v>
      </c>
      <c r="G20" s="7">
        <v>152.72727272727272</v>
      </c>
      <c r="H20" s="7">
        <v>144</v>
      </c>
      <c r="I20" s="6">
        <v>145</v>
      </c>
      <c r="J20" s="15">
        <v>144.80000000000001</v>
      </c>
      <c r="K20" s="17">
        <v>145</v>
      </c>
      <c r="L20" s="18">
        <v>160</v>
      </c>
      <c r="M20" s="19">
        <v>157.72727272727272</v>
      </c>
      <c r="N20" s="20">
        <v>153.5</v>
      </c>
      <c r="O20" s="20">
        <v>154.13</v>
      </c>
      <c r="P20" s="20">
        <v>154.43</v>
      </c>
      <c r="Q20" s="20">
        <v>153.66999999999999</v>
      </c>
      <c r="R20" s="20">
        <v>150.25</v>
      </c>
      <c r="S20" s="23">
        <v>142.78571428571399</v>
      </c>
      <c r="T20" s="24">
        <v>147.083333333333</v>
      </c>
      <c r="U20" s="24">
        <v>150.1</v>
      </c>
      <c r="V20" s="24">
        <v>151.25</v>
      </c>
      <c r="W20" s="24">
        <v>154.722222222222</v>
      </c>
      <c r="X20" s="24">
        <v>150.19999999999999</v>
      </c>
      <c r="Y20" s="26">
        <v>145.86666666666699</v>
      </c>
      <c r="Z20" s="27">
        <v>144.625</v>
      </c>
      <c r="AA20" s="28">
        <v>145.91666666666666</v>
      </c>
      <c r="AB20" s="45">
        <v>145.58333333333334</v>
      </c>
      <c r="AC20" s="45">
        <v>141.08333333333334</v>
      </c>
      <c r="AD20" s="45">
        <v>144.58333333333334</v>
      </c>
      <c r="AE20" s="45">
        <v>144.333333333333</v>
      </c>
      <c r="AF20" s="45">
        <v>146.11000000000001</v>
      </c>
      <c r="AG20" s="45">
        <v>144.91111111111101</v>
      </c>
      <c r="AH20" s="45">
        <v>144.4</v>
      </c>
      <c r="AI20" s="45">
        <v>145.666666666667</v>
      </c>
      <c r="AJ20" s="45">
        <v>144.33333333333334</v>
      </c>
      <c r="AK20" s="45">
        <v>144.80000000000001</v>
      </c>
      <c r="AL20" s="51">
        <f t="shared" si="0"/>
        <v>-0.73126142595999077</v>
      </c>
      <c r="AM20" s="51">
        <f t="shared" si="1"/>
        <v>0.32332563510392737</v>
      </c>
      <c r="AN20" s="21"/>
    </row>
    <row r="21" spans="1:40" ht="15.75" thickBot="1" x14ac:dyDescent="0.3">
      <c r="A21" s="4" t="s">
        <v>16</v>
      </c>
      <c r="B21" s="5">
        <v>131</v>
      </c>
      <c r="C21" s="7">
        <v>149.47368421052633</v>
      </c>
      <c r="D21" s="7">
        <v>148.94736842105263</v>
      </c>
      <c r="E21" s="7">
        <v>148.8095238095238</v>
      </c>
      <c r="F21" s="7">
        <v>147.60869565217391</v>
      </c>
      <c r="G21" s="7">
        <v>147.4</v>
      </c>
      <c r="H21" s="7">
        <v>143.4</v>
      </c>
      <c r="I21" s="6">
        <v>145.10869565217399</v>
      </c>
      <c r="J21" s="15">
        <v>147.75</v>
      </c>
      <c r="K21" s="17">
        <v>144.4</v>
      </c>
      <c r="L21" s="18">
        <v>160.58823529411765</v>
      </c>
      <c r="M21" s="19">
        <v>172.92307692307693</v>
      </c>
      <c r="N21" s="20">
        <v>200.826086956522</v>
      </c>
      <c r="O21" s="20">
        <v>173.86</v>
      </c>
      <c r="P21" s="20">
        <v>149.4</v>
      </c>
      <c r="Q21" s="20">
        <v>149.5</v>
      </c>
      <c r="R21" s="20">
        <v>149.77272727272728</v>
      </c>
      <c r="S21" s="23">
        <v>150.86956521739131</v>
      </c>
      <c r="T21" s="24">
        <v>145.86956521739131</v>
      </c>
      <c r="U21" s="24">
        <v>146.42857142857142</v>
      </c>
      <c r="V21" s="24">
        <v>145.43478260869566</v>
      </c>
      <c r="W21" s="24">
        <v>142.5</v>
      </c>
      <c r="X21" s="24">
        <v>146.1764705882353</v>
      </c>
      <c r="Y21" s="26">
        <v>145.61538461538501</v>
      </c>
      <c r="Z21" s="27">
        <v>143.18181818181799</v>
      </c>
      <c r="AA21" s="28">
        <v>145.71428571428572</v>
      </c>
      <c r="AB21" s="45">
        <v>146.47058823529412</v>
      </c>
      <c r="AC21" s="45">
        <v>145.68181818181799</v>
      </c>
      <c r="AD21" s="45">
        <v>145.47368421052633</v>
      </c>
      <c r="AE21" s="45">
        <v>145.33333333333334</v>
      </c>
      <c r="AF21" s="45">
        <v>145.62</v>
      </c>
      <c r="AG21" s="45">
        <v>145.56521739130434</v>
      </c>
      <c r="AH21" s="45">
        <v>146.31034482758622</v>
      </c>
      <c r="AI21" s="45">
        <v>148.04545454545453</v>
      </c>
      <c r="AJ21" s="45">
        <v>145.31818181818181</v>
      </c>
      <c r="AK21" s="45">
        <v>145.5</v>
      </c>
      <c r="AL21" s="51">
        <f t="shared" si="0"/>
        <v>-7.9239302694407834E-2</v>
      </c>
      <c r="AM21" s="51">
        <f t="shared" si="1"/>
        <v>0.12511729746637829</v>
      </c>
      <c r="AN21" s="21"/>
    </row>
    <row r="22" spans="1:40" ht="15.75" thickBot="1" x14ac:dyDescent="0.3">
      <c r="A22" s="4" t="s">
        <v>17</v>
      </c>
      <c r="B22" s="5">
        <v>104.7</v>
      </c>
      <c r="C22" s="7">
        <v>148.26666666666668</v>
      </c>
      <c r="D22" s="7">
        <v>145.61538461538461</v>
      </c>
      <c r="E22" s="7">
        <v>147.30769230769232</v>
      </c>
      <c r="F22" s="7">
        <v>145.76923076923077</v>
      </c>
      <c r="G22" s="7">
        <v>145.66666666666666</v>
      </c>
      <c r="H22" s="7">
        <v>143.88999999999999</v>
      </c>
      <c r="I22" s="6">
        <v>145.16666666666666</v>
      </c>
      <c r="J22" s="15">
        <v>143.80000000000001</v>
      </c>
      <c r="K22" s="17">
        <v>145.5</v>
      </c>
      <c r="L22" s="18">
        <v>165</v>
      </c>
      <c r="M22" s="19">
        <v>200.255</v>
      </c>
      <c r="N22" s="20">
        <v>150.142857142857</v>
      </c>
      <c r="O22" s="20">
        <v>180.93</v>
      </c>
      <c r="P22" s="20">
        <v>160.46</v>
      </c>
      <c r="Q22" s="20">
        <v>154</v>
      </c>
      <c r="R22" s="20">
        <v>146.29411764705901</v>
      </c>
      <c r="S22" s="19">
        <v>146.29411764705901</v>
      </c>
      <c r="T22" s="20">
        <v>145.25</v>
      </c>
      <c r="U22" s="20">
        <v>150</v>
      </c>
      <c r="V22" s="20">
        <v>144.29411764705881</v>
      </c>
      <c r="W22" s="20">
        <v>144.29411764705881</v>
      </c>
      <c r="X22" s="20">
        <v>144.21428571428572</v>
      </c>
      <c r="Y22" s="26">
        <v>145.69230769230799</v>
      </c>
      <c r="Z22" s="27">
        <v>145.28571428571399</v>
      </c>
      <c r="AA22" s="28">
        <v>144.94444444444446</v>
      </c>
      <c r="AB22" s="45">
        <v>145</v>
      </c>
      <c r="AC22" s="45">
        <v>145</v>
      </c>
      <c r="AD22" s="45">
        <v>145</v>
      </c>
      <c r="AE22" s="45">
        <v>145</v>
      </c>
      <c r="AF22" s="45">
        <v>145.44999999999999</v>
      </c>
      <c r="AG22" s="45">
        <v>145.357142857143</v>
      </c>
      <c r="AH22" s="45">
        <v>145.45454545454547</v>
      </c>
      <c r="AI22" s="45">
        <v>144.29411764705881</v>
      </c>
      <c r="AJ22" s="45">
        <v>144.14285714285714</v>
      </c>
      <c r="AK22" s="45">
        <v>144.77000000000001</v>
      </c>
      <c r="AL22" s="51">
        <f t="shared" si="0"/>
        <v>-0.63305174234444228</v>
      </c>
      <c r="AM22" s="51">
        <f t="shared" si="1"/>
        <v>0.43508424182359762</v>
      </c>
      <c r="AN22" s="21"/>
    </row>
    <row r="23" spans="1:40" ht="15.75" thickBot="1" x14ac:dyDescent="0.3">
      <c r="A23" s="4" t="s">
        <v>18</v>
      </c>
      <c r="B23" s="5">
        <v>95.7</v>
      </c>
      <c r="C23" s="7">
        <v>153</v>
      </c>
      <c r="D23" s="7">
        <v>145</v>
      </c>
      <c r="E23" s="7">
        <v>148.66666666666666</v>
      </c>
      <c r="F23" s="7">
        <v>148.75</v>
      </c>
      <c r="G23" s="7">
        <v>145</v>
      </c>
      <c r="H23" s="7">
        <v>144.75</v>
      </c>
      <c r="I23" s="6">
        <v>145.53333333333333</v>
      </c>
      <c r="J23" s="15">
        <v>144.83333333333334</v>
      </c>
      <c r="K23" s="17">
        <v>145</v>
      </c>
      <c r="L23" s="18">
        <v>162.8125</v>
      </c>
      <c r="M23" s="19">
        <v>215.90909090909091</v>
      </c>
      <c r="N23" s="20">
        <v>165.857142857143</v>
      </c>
      <c r="O23" s="20">
        <v>147.29</v>
      </c>
      <c r="P23" s="20">
        <v>153.85</v>
      </c>
      <c r="Q23" s="20">
        <v>150.81</v>
      </c>
      <c r="R23" s="20">
        <v>150.75</v>
      </c>
      <c r="S23" s="19">
        <v>150.75</v>
      </c>
      <c r="T23" s="20">
        <v>151.47619047619</v>
      </c>
      <c r="U23" s="20">
        <v>150.53333333333001</v>
      </c>
      <c r="V23" s="20">
        <v>150.75</v>
      </c>
      <c r="W23" s="20">
        <v>156.75</v>
      </c>
      <c r="X23" s="20">
        <v>145.25</v>
      </c>
      <c r="Y23" s="26">
        <v>146.22222222222223</v>
      </c>
      <c r="Z23" s="27">
        <v>146.083333333333</v>
      </c>
      <c r="AA23" s="28">
        <v>144.44444444444446</v>
      </c>
      <c r="AB23" s="45">
        <v>144.6875</v>
      </c>
      <c r="AC23" s="45">
        <v>144.80000000000001</v>
      </c>
      <c r="AD23" s="45">
        <v>144.6875</v>
      </c>
      <c r="AE23" s="45">
        <v>144.80000000000001</v>
      </c>
      <c r="AF23" s="45">
        <v>144.68</v>
      </c>
      <c r="AG23" s="45">
        <v>144.13333333333333</v>
      </c>
      <c r="AH23" s="45">
        <v>144.6875</v>
      </c>
      <c r="AI23" s="45">
        <v>145.75</v>
      </c>
      <c r="AJ23" s="45">
        <v>146.5</v>
      </c>
      <c r="AK23" s="45">
        <v>145.22</v>
      </c>
      <c r="AL23" s="51">
        <f t="shared" si="0"/>
        <v>-0.68541033434650955</v>
      </c>
      <c r="AM23" s="51">
        <f t="shared" si="1"/>
        <v>-0.87372013651877201</v>
      </c>
      <c r="AN23" s="21"/>
    </row>
    <row r="24" spans="1:40" ht="15.75" thickBot="1" x14ac:dyDescent="0.3">
      <c r="A24" s="4" t="s">
        <v>19</v>
      </c>
      <c r="B24" s="5">
        <v>99.1</v>
      </c>
      <c r="C24" s="7">
        <v>145</v>
      </c>
      <c r="D24" s="7">
        <v>147.91666666666666</v>
      </c>
      <c r="E24" s="7">
        <v>145.41666666666666</v>
      </c>
      <c r="F24" s="7">
        <v>145.26666666666668</v>
      </c>
      <c r="G24" s="7">
        <v>145</v>
      </c>
      <c r="H24" s="7">
        <v>144.230769230769</v>
      </c>
      <c r="I24" s="6">
        <v>144.64285714285714</v>
      </c>
      <c r="J24" s="15">
        <v>144.26666666666668</v>
      </c>
      <c r="K24" s="17">
        <v>144.93</v>
      </c>
      <c r="L24" s="18">
        <v>165</v>
      </c>
      <c r="M24" s="19">
        <v>182.14285714285714</v>
      </c>
      <c r="N24" s="20">
        <v>155</v>
      </c>
      <c r="O24" s="20">
        <v>147.19</v>
      </c>
      <c r="P24" s="20">
        <v>145.16</v>
      </c>
      <c r="Q24" s="20">
        <v>144.87</v>
      </c>
      <c r="R24" s="20">
        <v>145.78571428570999</v>
      </c>
      <c r="S24" s="23">
        <v>144.77777777777777</v>
      </c>
      <c r="T24" s="24">
        <v>144.88888888888889</v>
      </c>
      <c r="U24" s="24">
        <v>144.86666666666667</v>
      </c>
      <c r="V24" s="24">
        <v>145.78571428571399</v>
      </c>
      <c r="W24" s="24">
        <v>147.78571428571399</v>
      </c>
      <c r="X24" s="24">
        <v>144.86666666666667</v>
      </c>
      <c r="Y24" s="26">
        <v>145</v>
      </c>
      <c r="Z24" s="27">
        <v>145</v>
      </c>
      <c r="AA24" s="28">
        <v>145.21052631578948</v>
      </c>
      <c r="AB24" s="45">
        <v>145.35294117647058</v>
      </c>
      <c r="AC24" s="45">
        <v>145.35294117647058</v>
      </c>
      <c r="AD24" s="45">
        <v>145.35294117647058</v>
      </c>
      <c r="AE24" s="45">
        <v>145.35294117647058</v>
      </c>
      <c r="AF24" s="45">
        <v>145.35</v>
      </c>
      <c r="AG24" s="45">
        <v>144.85714285714286</v>
      </c>
      <c r="AH24" s="45">
        <v>145.35294117647058</v>
      </c>
      <c r="AI24" s="45">
        <v>145.78571428571399</v>
      </c>
      <c r="AJ24" s="45">
        <v>144.86666666666667</v>
      </c>
      <c r="AK24" s="45">
        <v>144.38</v>
      </c>
      <c r="AL24" s="51">
        <f t="shared" si="0"/>
        <v>-0.42758620689655485</v>
      </c>
      <c r="AM24" s="51">
        <f t="shared" si="1"/>
        <v>-0.33594109526001753</v>
      </c>
      <c r="AN24" s="21"/>
    </row>
    <row r="25" spans="1:40" ht="15.75" thickBot="1" x14ac:dyDescent="0.3">
      <c r="A25" s="4" t="s">
        <v>20</v>
      </c>
      <c r="B25" s="5">
        <v>95.5</v>
      </c>
      <c r="C25" s="7">
        <v>145.90909090909091</v>
      </c>
      <c r="D25" s="7">
        <v>145.76923076923077</v>
      </c>
      <c r="E25" s="7">
        <v>145</v>
      </c>
      <c r="F25" s="7">
        <v>150.33333333333334</v>
      </c>
      <c r="G25" s="7">
        <v>145</v>
      </c>
      <c r="H25" s="7">
        <v>144.38461538461499</v>
      </c>
      <c r="I25" s="6">
        <v>144.083333333333</v>
      </c>
      <c r="J25" s="15">
        <v>143.72727272727272</v>
      </c>
      <c r="K25" s="17">
        <v>144.08000000000001</v>
      </c>
      <c r="L25" s="18">
        <v>160</v>
      </c>
      <c r="M25" s="19">
        <v>209.31818181818181</v>
      </c>
      <c r="N25" s="20">
        <v>160.15384615384599</v>
      </c>
      <c r="O25" s="20">
        <v>156.66999999999999</v>
      </c>
      <c r="P25" s="20">
        <v>147.83000000000001</v>
      </c>
      <c r="Q25" s="20">
        <v>144.82</v>
      </c>
      <c r="R25" s="20">
        <v>144.945454545454</v>
      </c>
      <c r="S25" s="23">
        <v>144</v>
      </c>
      <c r="T25" s="24">
        <v>144.07692307692307</v>
      </c>
      <c r="U25" s="24">
        <v>143.625</v>
      </c>
      <c r="V25" s="24">
        <v>144.45454545454547</v>
      </c>
      <c r="W25" s="24">
        <v>144.45454545454547</v>
      </c>
      <c r="X25" s="24">
        <v>144.30769230769232</v>
      </c>
      <c r="Y25" s="26">
        <v>145</v>
      </c>
      <c r="Z25" s="27">
        <v>145</v>
      </c>
      <c r="AA25" s="28">
        <v>145.23076923076923</v>
      </c>
      <c r="AB25" s="45">
        <v>143.5</v>
      </c>
      <c r="AC25" s="45">
        <v>142.5</v>
      </c>
      <c r="AD25" s="45">
        <v>144.125</v>
      </c>
      <c r="AE25" s="45">
        <v>142.5</v>
      </c>
      <c r="AF25" s="45">
        <v>142.5</v>
      </c>
      <c r="AG25" s="45">
        <v>145.5</v>
      </c>
      <c r="AH25" s="45">
        <v>145</v>
      </c>
      <c r="AI25" s="45">
        <v>144.45454545454547</v>
      </c>
      <c r="AJ25" s="45">
        <v>144.23076923076923</v>
      </c>
      <c r="AK25" s="45">
        <v>144</v>
      </c>
      <c r="AL25" s="51">
        <f t="shared" si="0"/>
        <v>-0.68965517241379315</v>
      </c>
      <c r="AM25" s="51">
        <f t="shared" si="1"/>
        <v>-0.15999999999999698</v>
      </c>
      <c r="AN25" s="21"/>
    </row>
    <row r="26" spans="1:40" ht="15.75" thickBot="1" x14ac:dyDescent="0.3">
      <c r="A26" s="4" t="s">
        <v>21</v>
      </c>
      <c r="B26" s="5">
        <v>117.1</v>
      </c>
      <c r="C26" s="7">
        <v>153.8235294117647</v>
      </c>
      <c r="D26" s="7">
        <v>160.5</v>
      </c>
      <c r="E26" s="7">
        <v>157.94736842105263</v>
      </c>
      <c r="F26" s="7">
        <v>157.05882352941177</v>
      </c>
      <c r="G26" s="7">
        <v>145</v>
      </c>
      <c r="H26" s="7">
        <v>145</v>
      </c>
      <c r="I26" s="6">
        <v>145.61111111111111</v>
      </c>
      <c r="J26" s="15">
        <v>148.55000000000001</v>
      </c>
      <c r="K26" s="17">
        <v>145</v>
      </c>
      <c r="L26" s="18">
        <v>210.07692307692301</v>
      </c>
      <c r="M26" s="19">
        <v>181.33333333333334</v>
      </c>
      <c r="N26" s="20">
        <v>200.25</v>
      </c>
      <c r="O26" s="20">
        <v>177.65</v>
      </c>
      <c r="P26" s="20">
        <v>163.71</v>
      </c>
      <c r="Q26" s="20">
        <v>152.22</v>
      </c>
      <c r="R26" s="20">
        <v>158.23529411764707</v>
      </c>
      <c r="S26" s="23">
        <v>148.41666666666666</v>
      </c>
      <c r="T26" s="24">
        <v>152.94444444444446</v>
      </c>
      <c r="U26" s="24">
        <v>150</v>
      </c>
      <c r="V26" s="24">
        <v>155.23529411764699</v>
      </c>
      <c r="W26" s="24">
        <v>158.23529411764707</v>
      </c>
      <c r="X26" s="24">
        <v>146.15384615384616</v>
      </c>
      <c r="Y26" s="26">
        <v>146</v>
      </c>
      <c r="Z26" s="27">
        <v>145.55555555555554</v>
      </c>
      <c r="AA26" s="28">
        <v>146.75</v>
      </c>
      <c r="AB26" s="45">
        <v>147.07142857142901</v>
      </c>
      <c r="AC26" s="45">
        <v>146</v>
      </c>
      <c r="AD26" s="45">
        <v>146.42857142857099</v>
      </c>
      <c r="AE26" s="45">
        <v>145</v>
      </c>
      <c r="AF26" s="45">
        <v>145.21</v>
      </c>
      <c r="AG26" s="45">
        <v>146.625</v>
      </c>
      <c r="AH26" s="45">
        <v>146.21428571428601</v>
      </c>
      <c r="AI26" s="45">
        <v>148.23529411764699</v>
      </c>
      <c r="AJ26" s="45">
        <v>147.69230769230768</v>
      </c>
      <c r="AK26" s="45">
        <v>145.78</v>
      </c>
      <c r="AL26" s="51">
        <f t="shared" si="0"/>
        <v>-0.15068493150684853</v>
      </c>
      <c r="AM26" s="51">
        <f t="shared" si="1"/>
        <v>-1.294791666666657</v>
      </c>
      <c r="AN26" s="21"/>
    </row>
    <row r="27" spans="1:40" ht="15.75" thickBot="1" x14ac:dyDescent="0.3">
      <c r="A27" s="4" t="s">
        <v>22</v>
      </c>
      <c r="B27" s="5">
        <v>127.1</v>
      </c>
      <c r="C27" s="7">
        <v>154</v>
      </c>
      <c r="D27" s="7">
        <v>146.5</v>
      </c>
      <c r="E27" s="7">
        <v>148.88888888888889</v>
      </c>
      <c r="F27" s="7">
        <v>148.92857142857142</v>
      </c>
      <c r="G27" s="7">
        <v>146.66666666666666</v>
      </c>
      <c r="H27" s="7">
        <v>144.642857142857</v>
      </c>
      <c r="I27" s="6">
        <v>144.625</v>
      </c>
      <c r="J27" s="15">
        <v>146.66666666666666</v>
      </c>
      <c r="K27" s="17">
        <v>145</v>
      </c>
      <c r="L27" s="18">
        <v>200</v>
      </c>
      <c r="M27" s="19">
        <v>152.83333333333334</v>
      </c>
      <c r="N27" s="20">
        <v>194.8125</v>
      </c>
      <c r="O27" s="20">
        <v>163.33000000000001</v>
      </c>
      <c r="P27" s="20">
        <v>160.79</v>
      </c>
      <c r="Q27" s="20">
        <v>159.16999999999999</v>
      </c>
      <c r="R27" s="20">
        <v>150.90909090909091</v>
      </c>
      <c r="S27" s="23">
        <v>148.88888888888889</v>
      </c>
      <c r="T27" s="24">
        <v>150.13333333333333</v>
      </c>
      <c r="U27" s="24">
        <v>147.15384615384599</v>
      </c>
      <c r="V27" s="24">
        <v>148.33333333333334</v>
      </c>
      <c r="W27" s="24">
        <v>147.857142857143</v>
      </c>
      <c r="X27" s="24">
        <v>146.66666666666666</v>
      </c>
      <c r="Y27" s="26">
        <v>145.82352941176501</v>
      </c>
      <c r="Z27" s="27">
        <v>145.5</v>
      </c>
      <c r="AA27" s="28">
        <v>146.09090909090901</v>
      </c>
      <c r="AB27" s="45">
        <v>147.875</v>
      </c>
      <c r="AC27" s="45">
        <v>146</v>
      </c>
      <c r="AD27" s="45">
        <v>147.90909090909091</v>
      </c>
      <c r="AE27" s="45">
        <v>143</v>
      </c>
      <c r="AF27" s="45">
        <v>146.75</v>
      </c>
      <c r="AG27" s="45">
        <v>145</v>
      </c>
      <c r="AH27" s="45">
        <v>145.444444444444</v>
      </c>
      <c r="AI27" s="45">
        <v>145.18181818181819</v>
      </c>
      <c r="AJ27" s="45">
        <v>147.08333333333334</v>
      </c>
      <c r="AK27" s="45">
        <v>145.91</v>
      </c>
      <c r="AL27" s="51">
        <f t="shared" si="0"/>
        <v>5.9298104074013501E-2</v>
      </c>
      <c r="AM27" s="51">
        <f t="shared" si="1"/>
        <v>-0.79773371104816737</v>
      </c>
      <c r="AN27" s="21"/>
    </row>
    <row r="28" spans="1:40" ht="15.75" thickBot="1" x14ac:dyDescent="0.3">
      <c r="A28" s="4" t="s">
        <v>23</v>
      </c>
      <c r="B28" s="5">
        <v>112.6</v>
      </c>
      <c r="C28" s="7">
        <v>145</v>
      </c>
      <c r="D28" s="7">
        <v>148.75</v>
      </c>
      <c r="E28" s="7">
        <v>153</v>
      </c>
      <c r="F28" s="7">
        <v>145.45454545454547</v>
      </c>
      <c r="G28" s="7">
        <v>145.85714285714286</v>
      </c>
      <c r="H28" s="7">
        <v>145</v>
      </c>
      <c r="I28" s="6">
        <v>144.1</v>
      </c>
      <c r="J28" s="15">
        <v>145.75</v>
      </c>
      <c r="K28" s="17">
        <v>145</v>
      </c>
      <c r="L28" s="18">
        <v>170</v>
      </c>
      <c r="M28" s="19">
        <v>206.1764705882353</v>
      </c>
      <c r="N28" s="20">
        <v>156.25</v>
      </c>
      <c r="O28" s="20">
        <v>160</v>
      </c>
      <c r="P28" s="20">
        <v>145</v>
      </c>
      <c r="Q28" s="20">
        <v>145.72999999999999</v>
      </c>
      <c r="R28" s="20">
        <v>145.83333333333334</v>
      </c>
      <c r="S28" s="23">
        <v>147.22222222222223</v>
      </c>
      <c r="T28" s="24">
        <v>152.85714285714286</v>
      </c>
      <c r="U28" s="24">
        <v>145.71428571428572</v>
      </c>
      <c r="V28" s="24">
        <v>150.888888888889</v>
      </c>
      <c r="W28" s="24">
        <v>145.33333333333334</v>
      </c>
      <c r="X28" s="24">
        <v>146.11111111111111</v>
      </c>
      <c r="Y28" s="26">
        <v>145.61904761904762</v>
      </c>
      <c r="Z28" s="27">
        <v>145.38095238095238</v>
      </c>
      <c r="AA28" s="28">
        <v>144.77777777777777</v>
      </c>
      <c r="AB28" s="45">
        <v>146.85714285714286</v>
      </c>
      <c r="AC28" s="45">
        <v>146.14285714285714</v>
      </c>
      <c r="AD28" s="45">
        <v>146</v>
      </c>
      <c r="AE28" s="45">
        <v>146.66666666666666</v>
      </c>
      <c r="AF28" s="45">
        <v>146.66</v>
      </c>
      <c r="AG28" s="45">
        <v>146.66666666666666</v>
      </c>
      <c r="AH28" s="45">
        <v>146.14285714285714</v>
      </c>
      <c r="AI28" s="45">
        <v>146</v>
      </c>
      <c r="AJ28" s="45">
        <v>145.25</v>
      </c>
      <c r="AK28" s="45">
        <v>145.66999999999999</v>
      </c>
      <c r="AL28" s="51">
        <f t="shared" si="0"/>
        <v>3.4990189666439138E-2</v>
      </c>
      <c r="AM28" s="51">
        <f t="shared" si="1"/>
        <v>0.28915662650601548</v>
      </c>
      <c r="AN28" s="21"/>
    </row>
    <row r="29" spans="1:40" ht="15.75" thickBot="1" x14ac:dyDescent="0.3">
      <c r="A29" s="4" t="s">
        <v>24</v>
      </c>
      <c r="B29" s="5">
        <v>91.1</v>
      </c>
      <c r="C29" s="7">
        <v>147.5</v>
      </c>
      <c r="D29" s="7">
        <v>147.94117647058823</v>
      </c>
      <c r="E29" s="7">
        <v>145</v>
      </c>
      <c r="F29" s="7">
        <v>145.65</v>
      </c>
      <c r="G29" s="7">
        <v>145.34</v>
      </c>
      <c r="H29" s="7">
        <v>143.333333333333</v>
      </c>
      <c r="I29" s="6">
        <v>143.18421052631578</v>
      </c>
      <c r="J29" s="15">
        <v>144.33333333333334</v>
      </c>
      <c r="K29" s="17">
        <v>144.33000000000001</v>
      </c>
      <c r="L29" s="18">
        <v>149.86666666666699</v>
      </c>
      <c r="M29" s="19">
        <v>161.42857142857142</v>
      </c>
      <c r="N29" s="20">
        <v>145</v>
      </c>
      <c r="O29" s="20">
        <v>155.25</v>
      </c>
      <c r="P29" s="20">
        <v>148.1</v>
      </c>
      <c r="Q29" s="20">
        <v>145.81</v>
      </c>
      <c r="R29" s="20">
        <v>144.90909090909091</v>
      </c>
      <c r="S29" s="23">
        <v>145.81481481481501</v>
      </c>
      <c r="T29" s="24">
        <v>145</v>
      </c>
      <c r="U29" s="24">
        <v>147.375</v>
      </c>
      <c r="V29" s="24">
        <v>145</v>
      </c>
      <c r="W29" s="24">
        <v>145.05263157894737</v>
      </c>
      <c r="X29" s="24">
        <v>145</v>
      </c>
      <c r="Y29" s="26">
        <v>144.86666666666667</v>
      </c>
      <c r="Z29" s="27">
        <v>144.875</v>
      </c>
      <c r="AA29" s="33">
        <v>145</v>
      </c>
      <c r="AB29" s="45">
        <v>145</v>
      </c>
      <c r="AC29" s="45">
        <v>144.9047619047619</v>
      </c>
      <c r="AD29" s="45">
        <v>145.25</v>
      </c>
      <c r="AE29" s="45">
        <v>144.61111111111111</v>
      </c>
      <c r="AF29" s="45">
        <v>145</v>
      </c>
      <c r="AG29" s="45">
        <v>145.052631578947</v>
      </c>
      <c r="AH29" s="45">
        <v>145</v>
      </c>
      <c r="AI29" s="45">
        <v>145.777777777778</v>
      </c>
      <c r="AJ29" s="45">
        <v>145</v>
      </c>
      <c r="AK29" s="45">
        <v>145.22999999999999</v>
      </c>
      <c r="AL29" s="51">
        <f t="shared" si="0"/>
        <v>0.25080533824204931</v>
      </c>
      <c r="AM29" s="51">
        <f t="shared" si="1"/>
        <v>0.15862068965516535</v>
      </c>
      <c r="AN29" s="21"/>
    </row>
    <row r="30" spans="1:40" ht="15.75" thickBot="1" x14ac:dyDescent="0.3">
      <c r="A30" s="4" t="s">
        <v>25</v>
      </c>
      <c r="B30" s="5">
        <v>120.5</v>
      </c>
      <c r="C30" s="7">
        <v>145.92727272727274</v>
      </c>
      <c r="D30" s="7">
        <v>149.66666666666666</v>
      </c>
      <c r="E30" s="7">
        <v>148.07142857142858</v>
      </c>
      <c r="F30" s="7">
        <v>146.07142857142858</v>
      </c>
      <c r="G30" s="7">
        <v>149.375</v>
      </c>
      <c r="H30" s="7">
        <v>143</v>
      </c>
      <c r="I30" s="6">
        <v>145</v>
      </c>
      <c r="J30" s="15">
        <v>145.66666666666666</v>
      </c>
      <c r="K30" s="17">
        <v>144</v>
      </c>
      <c r="L30" s="18">
        <v>180</v>
      </c>
      <c r="M30" s="19">
        <v>168.125</v>
      </c>
      <c r="N30" s="20">
        <v>150.166666666667</v>
      </c>
      <c r="O30" s="20">
        <v>165.53</v>
      </c>
      <c r="P30" s="20">
        <v>145.91999999999999</v>
      </c>
      <c r="Q30" s="20">
        <v>145.25</v>
      </c>
      <c r="R30" s="20">
        <v>145.142857142857</v>
      </c>
      <c r="S30" s="23">
        <v>145.71428571428572</v>
      </c>
      <c r="T30" s="24">
        <v>146.230769230769</v>
      </c>
      <c r="U30" s="24">
        <v>147.14285714285714</v>
      </c>
      <c r="V30" s="24">
        <v>145.78571428571428</v>
      </c>
      <c r="W30" s="24">
        <v>147.86666666666667</v>
      </c>
      <c r="X30" s="24">
        <v>145.35714285714286</v>
      </c>
      <c r="Y30" s="26">
        <v>145</v>
      </c>
      <c r="Z30" s="27">
        <v>145.26315789473699</v>
      </c>
      <c r="AA30" s="28">
        <v>146.333333333333</v>
      </c>
      <c r="AB30" s="45">
        <v>146.833333333333</v>
      </c>
      <c r="AC30" s="45">
        <v>145.46153846153845</v>
      </c>
      <c r="AD30" s="45">
        <v>145.09090909090901</v>
      </c>
      <c r="AE30" s="45">
        <v>145.25</v>
      </c>
      <c r="AF30" s="45">
        <v>145.25</v>
      </c>
      <c r="AG30" s="45">
        <v>145.25</v>
      </c>
      <c r="AH30" s="45">
        <v>145.5</v>
      </c>
      <c r="AI30" s="45">
        <v>145.461538461538</v>
      </c>
      <c r="AJ30" s="45">
        <v>145.07692307692307</v>
      </c>
      <c r="AK30" s="45">
        <v>145.66999999999999</v>
      </c>
      <c r="AL30" s="51">
        <f t="shared" si="0"/>
        <v>0.46206896551723275</v>
      </c>
      <c r="AM30" s="51">
        <f t="shared" si="1"/>
        <v>0.40880169671261829</v>
      </c>
      <c r="AN30" s="21"/>
    </row>
    <row r="31" spans="1:40" ht="15.75" thickBot="1" x14ac:dyDescent="0.3">
      <c r="A31" s="4" t="s">
        <v>26</v>
      </c>
      <c r="B31" s="5">
        <v>112.3</v>
      </c>
      <c r="C31" s="7">
        <v>149.44444444444446</v>
      </c>
      <c r="D31" s="7">
        <v>147</v>
      </c>
      <c r="E31" s="7">
        <v>145.55555555555554</v>
      </c>
      <c r="F31" s="7">
        <v>148.69999999999999</v>
      </c>
      <c r="G31" s="7">
        <v>148.375</v>
      </c>
      <c r="H31" s="7">
        <v>144.333333333333</v>
      </c>
      <c r="I31" s="6">
        <v>144.25</v>
      </c>
      <c r="J31" s="15">
        <v>145</v>
      </c>
      <c r="K31" s="17">
        <v>145.5</v>
      </c>
      <c r="L31" s="18">
        <v>170</v>
      </c>
      <c r="M31" s="19">
        <v>176.11111111111111</v>
      </c>
      <c r="N31" s="20">
        <v>155</v>
      </c>
      <c r="O31" s="20">
        <v>165.38</v>
      </c>
      <c r="P31" s="20">
        <v>145.56</v>
      </c>
      <c r="Q31" s="20">
        <v>145.88</v>
      </c>
      <c r="R31" s="20">
        <v>147.27272727272728</v>
      </c>
      <c r="S31" s="23">
        <v>147.272727272727</v>
      </c>
      <c r="T31" s="24">
        <v>146</v>
      </c>
      <c r="U31" s="24">
        <v>145.72727272727272</v>
      </c>
      <c r="V31" s="24">
        <v>145.5</v>
      </c>
      <c r="W31" s="24">
        <v>146.80000000000001</v>
      </c>
      <c r="X31" s="24">
        <v>147.27272727272728</v>
      </c>
      <c r="Y31" s="26">
        <v>145.375</v>
      </c>
      <c r="Z31" s="27">
        <v>145.42857142857142</v>
      </c>
      <c r="AA31" s="28">
        <v>144.916666666667</v>
      </c>
      <c r="AB31" s="45">
        <v>145.90909090909091</v>
      </c>
      <c r="AC31" s="45">
        <v>146.11111111111111</v>
      </c>
      <c r="AD31" s="45">
        <v>146.125</v>
      </c>
      <c r="AE31" s="45">
        <v>145.833333333333</v>
      </c>
      <c r="AF31" s="45">
        <v>145.62</v>
      </c>
      <c r="AG31" s="45">
        <v>145.833333333333</v>
      </c>
      <c r="AH31" s="45">
        <v>145.6</v>
      </c>
      <c r="AI31" s="45">
        <v>146.333333333333</v>
      </c>
      <c r="AJ31" s="45">
        <v>145.77777777777777</v>
      </c>
      <c r="AK31" s="45">
        <v>146.88</v>
      </c>
      <c r="AL31" s="51">
        <f t="shared" si="0"/>
        <v>1.0352536543422153</v>
      </c>
      <c r="AM31" s="51">
        <f t="shared" si="1"/>
        <v>0.75609756097561098</v>
      </c>
      <c r="AN31" s="21"/>
    </row>
    <row r="32" spans="1:40" ht="15.75" thickBot="1" x14ac:dyDescent="0.3">
      <c r="A32" s="4" t="s">
        <v>36</v>
      </c>
      <c r="B32" s="5">
        <v>92.5</v>
      </c>
      <c r="C32" s="7">
        <v>144.875</v>
      </c>
      <c r="D32" s="7">
        <v>145</v>
      </c>
      <c r="E32" s="7">
        <v>145</v>
      </c>
      <c r="F32" s="7">
        <v>145</v>
      </c>
      <c r="G32" s="7">
        <v>145</v>
      </c>
      <c r="H32" s="7">
        <v>143.5</v>
      </c>
      <c r="I32" s="6">
        <v>142.92307692307693</v>
      </c>
      <c r="J32" s="15">
        <v>144.5625</v>
      </c>
      <c r="K32" s="17">
        <v>144.72999999999999</v>
      </c>
      <c r="L32" s="18">
        <v>168</v>
      </c>
      <c r="M32" s="19">
        <v>203.25</v>
      </c>
      <c r="N32" s="20">
        <v>147.05882352941177</v>
      </c>
      <c r="O32" s="20">
        <v>169.41</v>
      </c>
      <c r="P32" s="20">
        <v>145.31</v>
      </c>
      <c r="Q32" s="20">
        <v>146.94</v>
      </c>
      <c r="R32" s="20">
        <v>147.1875</v>
      </c>
      <c r="S32" s="19">
        <v>147.1875</v>
      </c>
      <c r="T32" s="20">
        <v>146.13333333333301</v>
      </c>
      <c r="U32" s="20">
        <v>148.05263157894737</v>
      </c>
      <c r="V32" s="20">
        <v>144.86666666666667</v>
      </c>
      <c r="W32" s="20">
        <v>145.07142857142901</v>
      </c>
      <c r="X32" s="20">
        <v>145</v>
      </c>
      <c r="Y32" s="26">
        <v>144.444444444444</v>
      </c>
      <c r="Z32" s="27">
        <v>143.055555555556</v>
      </c>
      <c r="AA32" s="28">
        <v>145</v>
      </c>
      <c r="AB32" s="45">
        <v>145</v>
      </c>
      <c r="AC32" s="45">
        <v>145.11764705882399</v>
      </c>
      <c r="AD32" s="45">
        <v>145</v>
      </c>
      <c r="AE32" s="45">
        <v>145.6</v>
      </c>
      <c r="AF32" s="45">
        <v>145</v>
      </c>
      <c r="AG32" s="45">
        <v>145.80000000000001</v>
      </c>
      <c r="AH32" s="45">
        <v>145</v>
      </c>
      <c r="AI32" s="45">
        <v>145.38461538461499</v>
      </c>
      <c r="AJ32" s="45">
        <v>145</v>
      </c>
      <c r="AK32" s="45">
        <v>145</v>
      </c>
      <c r="AL32" s="51">
        <f t="shared" si="0"/>
        <v>0.38461538461569184</v>
      </c>
      <c r="AM32" s="51">
        <f t="shared" si="1"/>
        <v>0</v>
      </c>
      <c r="AN32" s="21"/>
    </row>
    <row r="33" spans="1:40" ht="15.75" thickBot="1" x14ac:dyDescent="0.3">
      <c r="A33" s="4" t="s">
        <v>27</v>
      </c>
      <c r="B33" s="5">
        <v>120.1</v>
      </c>
      <c r="C33" s="7">
        <v>146.31578947368422</v>
      </c>
      <c r="D33" s="7">
        <v>145.23809523809524</v>
      </c>
      <c r="E33" s="7">
        <v>145.3125</v>
      </c>
      <c r="F33" s="7">
        <v>145.27777777777777</v>
      </c>
      <c r="G33" s="7">
        <v>145</v>
      </c>
      <c r="H33" s="7">
        <v>143.3125</v>
      </c>
      <c r="I33" s="6">
        <v>142.90625</v>
      </c>
      <c r="J33" s="15">
        <v>145.58823529411765</v>
      </c>
      <c r="K33" s="17">
        <v>144.9</v>
      </c>
      <c r="L33" s="18">
        <v>160</v>
      </c>
      <c r="M33" s="19">
        <v>219.375</v>
      </c>
      <c r="N33" s="20">
        <v>187.04545454545453</v>
      </c>
      <c r="O33" s="20">
        <v>162.38</v>
      </c>
      <c r="P33" s="20">
        <v>145.94999999999999</v>
      </c>
      <c r="Q33" s="20">
        <v>145.33000000000001</v>
      </c>
      <c r="R33" s="20">
        <v>145.55000000000001</v>
      </c>
      <c r="S33" s="23">
        <v>146.76470588235301</v>
      </c>
      <c r="T33" s="24">
        <v>145.78260869565219</v>
      </c>
      <c r="U33" s="24">
        <v>145.72727272727272</v>
      </c>
      <c r="V33" s="24">
        <v>145.31578947368422</v>
      </c>
      <c r="W33" s="24">
        <v>145.15</v>
      </c>
      <c r="X33" s="24">
        <v>145.88235294117646</v>
      </c>
      <c r="Y33" s="26">
        <v>144</v>
      </c>
      <c r="Z33" s="27">
        <v>145.625</v>
      </c>
      <c r="AA33" s="28">
        <v>145.17647058823499</v>
      </c>
      <c r="AB33" s="45">
        <v>145.5</v>
      </c>
      <c r="AC33" s="45">
        <v>145.111111111111</v>
      </c>
      <c r="AD33" s="45">
        <v>145.25</v>
      </c>
      <c r="AE33" s="45">
        <v>146.47368421052633</v>
      </c>
      <c r="AF33" s="45">
        <v>145.75</v>
      </c>
      <c r="AG33" s="45">
        <v>145.3125</v>
      </c>
      <c r="AH33" s="45">
        <v>145.052631578947</v>
      </c>
      <c r="AI33" s="45">
        <v>145.33333333333334</v>
      </c>
      <c r="AJ33" s="45">
        <v>146</v>
      </c>
      <c r="AK33" s="45">
        <v>145.18</v>
      </c>
      <c r="AL33" s="51">
        <f t="shared" si="0"/>
        <v>0.81944444444444919</v>
      </c>
      <c r="AM33" s="51">
        <f t="shared" si="1"/>
        <v>-0.56164383561643372</v>
      </c>
      <c r="AN33" s="21"/>
    </row>
    <row r="34" spans="1:40" ht="15.75" thickBot="1" x14ac:dyDescent="0.3">
      <c r="A34" s="4" t="s">
        <v>28</v>
      </c>
      <c r="B34" s="5">
        <v>100.5</v>
      </c>
      <c r="C34" s="7">
        <v>144.97368421052633</v>
      </c>
      <c r="D34" s="7">
        <v>145</v>
      </c>
      <c r="E34" s="7">
        <v>145</v>
      </c>
      <c r="F34" s="7">
        <v>145</v>
      </c>
      <c r="G34" s="7">
        <v>145</v>
      </c>
      <c r="H34" s="7">
        <v>145</v>
      </c>
      <c r="I34" s="6">
        <v>142.78571428571428</v>
      </c>
      <c r="J34" s="15">
        <v>144.47058823529412</v>
      </c>
      <c r="K34" s="17">
        <v>144.33000000000001</v>
      </c>
      <c r="L34" s="18">
        <v>168</v>
      </c>
      <c r="M34" s="19">
        <v>228.88888888888889</v>
      </c>
      <c r="N34" s="20">
        <v>154.33333333333334</v>
      </c>
      <c r="O34" s="20">
        <v>145.44</v>
      </c>
      <c r="P34" s="20">
        <v>145.86000000000001</v>
      </c>
      <c r="Q34" s="20">
        <v>145</v>
      </c>
      <c r="R34" s="20">
        <v>145.85</v>
      </c>
      <c r="S34" s="23">
        <v>144.80000000000001</v>
      </c>
      <c r="T34" s="24">
        <v>144.66666666666666</v>
      </c>
      <c r="U34" s="24">
        <v>147.42857142857099</v>
      </c>
      <c r="V34" s="24">
        <v>145</v>
      </c>
      <c r="W34" s="24">
        <v>145.230769230769</v>
      </c>
      <c r="X34" s="24">
        <v>145</v>
      </c>
      <c r="Y34" s="26">
        <v>148.83333333333334</v>
      </c>
      <c r="Z34" s="27">
        <v>145.888888888889</v>
      </c>
      <c r="AA34" s="28">
        <v>145</v>
      </c>
      <c r="AB34" s="45">
        <v>145</v>
      </c>
      <c r="AC34" s="45">
        <v>145.52631578947401</v>
      </c>
      <c r="AD34" s="45">
        <v>145</v>
      </c>
      <c r="AE34" s="45">
        <v>145</v>
      </c>
      <c r="AF34" s="45">
        <v>145</v>
      </c>
      <c r="AG34" s="45">
        <v>145</v>
      </c>
      <c r="AH34" s="45">
        <v>145</v>
      </c>
      <c r="AI34" s="45">
        <v>144.625</v>
      </c>
      <c r="AJ34" s="45">
        <v>145</v>
      </c>
      <c r="AK34" s="45">
        <v>145</v>
      </c>
      <c r="AL34" s="51">
        <f t="shared" si="0"/>
        <v>-2.5755879059350564</v>
      </c>
      <c r="AM34" s="51">
        <f t="shared" si="1"/>
        <v>0</v>
      </c>
      <c r="AN34" s="21"/>
    </row>
    <row r="35" spans="1:40" ht="15.75" thickBot="1" x14ac:dyDescent="0.3">
      <c r="A35" s="4" t="s">
        <v>29</v>
      </c>
      <c r="B35" s="5">
        <v>91.5</v>
      </c>
      <c r="C35" s="7">
        <v>145.69444444444446</v>
      </c>
      <c r="D35" s="7">
        <v>145.25</v>
      </c>
      <c r="E35" s="7">
        <v>145.33333333333334</v>
      </c>
      <c r="F35" s="7">
        <v>145.5</v>
      </c>
      <c r="G35" s="7">
        <v>146.07142857142858</v>
      </c>
      <c r="H35" s="7">
        <v>143.1875</v>
      </c>
      <c r="I35" s="6">
        <v>143.26875000000001</v>
      </c>
      <c r="J35" s="15">
        <v>144.3125</v>
      </c>
      <c r="K35" s="17">
        <v>145.13</v>
      </c>
      <c r="L35" s="18">
        <v>167.5</v>
      </c>
      <c r="M35" s="19">
        <v>199.16666666666666</v>
      </c>
      <c r="N35" s="20">
        <v>165</v>
      </c>
      <c r="O35" s="20">
        <v>149.12</v>
      </c>
      <c r="P35" s="20">
        <v>145.11000000000001</v>
      </c>
      <c r="Q35" s="20">
        <v>145</v>
      </c>
      <c r="R35" s="20">
        <v>144.30000000000001</v>
      </c>
      <c r="S35" s="23">
        <v>144.72222222222223</v>
      </c>
      <c r="T35" s="24">
        <v>144.27777777777777</v>
      </c>
      <c r="U35" s="24">
        <v>145.79166666666666</v>
      </c>
      <c r="V35" s="24">
        <v>144.5</v>
      </c>
      <c r="W35" s="24">
        <v>144.89473684210526</v>
      </c>
      <c r="X35" s="24">
        <v>145.55555555555554</v>
      </c>
      <c r="Y35" s="26">
        <v>150.5</v>
      </c>
      <c r="Z35" s="27">
        <v>146.5</v>
      </c>
      <c r="AA35" s="28">
        <v>145</v>
      </c>
      <c r="AB35" s="45">
        <v>145.25</v>
      </c>
      <c r="AC35" s="45">
        <v>144.65</v>
      </c>
      <c r="AD35" s="45">
        <v>145.52631578947367</v>
      </c>
      <c r="AE35" s="45">
        <v>144.44999999999999</v>
      </c>
      <c r="AF35" s="45">
        <v>145.88</v>
      </c>
      <c r="AG35" s="45">
        <v>144.76470588235293</v>
      </c>
      <c r="AH35" s="45">
        <v>145.20833333333334</v>
      </c>
      <c r="AI35" s="45">
        <v>144.375</v>
      </c>
      <c r="AJ35" s="45">
        <v>145.625</v>
      </c>
      <c r="AK35" s="45">
        <v>145.26</v>
      </c>
      <c r="AL35" s="51">
        <f t="shared" si="0"/>
        <v>-3.4817275747508369</v>
      </c>
      <c r="AM35" s="51">
        <f t="shared" si="1"/>
        <v>-0.2506437768240406</v>
      </c>
      <c r="AN35" s="21"/>
    </row>
    <row r="36" spans="1:40" ht="15.75" thickBot="1" x14ac:dyDescent="0.3">
      <c r="A36" s="4" t="s">
        <v>30</v>
      </c>
      <c r="B36" s="5">
        <v>147.5</v>
      </c>
      <c r="C36" s="7">
        <v>149.6</v>
      </c>
      <c r="D36" s="7">
        <v>146.5</v>
      </c>
      <c r="E36" s="7">
        <v>145.55555555555554</v>
      </c>
      <c r="F36" s="7">
        <v>148.5</v>
      </c>
      <c r="G36" s="7">
        <v>145.77777777777777</v>
      </c>
      <c r="H36" s="7">
        <v>146.4</v>
      </c>
      <c r="I36" s="6">
        <v>145.28571428571399</v>
      </c>
      <c r="J36" s="15">
        <v>145.11111111111111</v>
      </c>
      <c r="K36" s="17">
        <v>143.6</v>
      </c>
      <c r="L36" s="18">
        <v>170</v>
      </c>
      <c r="M36" s="19">
        <v>214.23076923076923</v>
      </c>
      <c r="N36" s="20">
        <v>174.55555555555554</v>
      </c>
      <c r="O36" s="20">
        <v>157.86000000000001</v>
      </c>
      <c r="P36" s="20">
        <v>145</v>
      </c>
      <c r="Q36" s="20">
        <v>145.75</v>
      </c>
      <c r="R36" s="20">
        <v>146.66666666666666</v>
      </c>
      <c r="S36" s="23">
        <v>145</v>
      </c>
      <c r="T36" s="24">
        <v>145</v>
      </c>
      <c r="U36" s="24">
        <v>145.66249999999999</v>
      </c>
      <c r="V36" s="24">
        <v>145</v>
      </c>
      <c r="W36" s="24">
        <v>146.66666666666666</v>
      </c>
      <c r="X36" s="24">
        <v>145</v>
      </c>
      <c r="Y36" s="26">
        <v>146.416666666667</v>
      </c>
      <c r="Z36" s="27">
        <v>146.55000000000001</v>
      </c>
      <c r="AA36" s="28">
        <v>144.42857142857142</v>
      </c>
      <c r="AB36" s="45">
        <v>145.42857142857142</v>
      </c>
      <c r="AC36" s="45">
        <v>145.71428571428572</v>
      </c>
      <c r="AD36" s="45">
        <v>144.77777777777777</v>
      </c>
      <c r="AE36" s="45">
        <v>145</v>
      </c>
      <c r="AF36" s="45">
        <v>146</v>
      </c>
      <c r="AG36" s="45">
        <v>146</v>
      </c>
      <c r="AH36" s="45">
        <v>146</v>
      </c>
      <c r="AI36" s="45">
        <v>145.71428571428601</v>
      </c>
      <c r="AJ36" s="45">
        <v>145.42857142857142</v>
      </c>
      <c r="AK36" s="45">
        <v>145.63</v>
      </c>
      <c r="AL36" s="51">
        <f t="shared" si="0"/>
        <v>-0.53727945361434337</v>
      </c>
      <c r="AM36" s="51">
        <f t="shared" si="1"/>
        <v>0.13850687622790311</v>
      </c>
      <c r="AN36" s="21"/>
    </row>
    <row r="37" spans="1:40" ht="15.75" thickBot="1" x14ac:dyDescent="0.3">
      <c r="A37" s="4" t="s">
        <v>31</v>
      </c>
      <c r="B37" s="5">
        <v>102.5</v>
      </c>
      <c r="C37" s="7">
        <v>151.33333333333334</v>
      </c>
      <c r="D37" s="7">
        <v>149.64285714285714</v>
      </c>
      <c r="E37" s="7">
        <v>157.36842105263159</v>
      </c>
      <c r="F37" s="7">
        <v>145.625</v>
      </c>
      <c r="G37" s="7">
        <v>145.94999999999999</v>
      </c>
      <c r="H37" s="7">
        <v>145.842105263158</v>
      </c>
      <c r="I37" s="6">
        <v>145.55555555555554</v>
      </c>
      <c r="J37" s="15">
        <v>145.35</v>
      </c>
      <c r="K37" s="17">
        <v>147</v>
      </c>
      <c r="L37" s="18">
        <v>160</v>
      </c>
      <c r="M37" s="19">
        <v>197.5</v>
      </c>
      <c r="N37" s="20">
        <v>194.75</v>
      </c>
      <c r="O37" s="20">
        <v>165.94</v>
      </c>
      <c r="P37" s="20">
        <v>155.94</v>
      </c>
      <c r="Q37" s="20">
        <v>150.91</v>
      </c>
      <c r="R37" s="20">
        <v>148.57894736842101</v>
      </c>
      <c r="S37" s="23">
        <v>145.26315789473685</v>
      </c>
      <c r="T37" s="24">
        <v>145</v>
      </c>
      <c r="U37" s="24">
        <v>145</v>
      </c>
      <c r="V37" s="24">
        <v>145</v>
      </c>
      <c r="W37" s="24">
        <v>145</v>
      </c>
      <c r="X37" s="24">
        <v>145</v>
      </c>
      <c r="Y37" s="26">
        <v>145.35294117647101</v>
      </c>
      <c r="Z37" s="27">
        <v>144.70588235294119</v>
      </c>
      <c r="AA37" s="33">
        <v>145.38461538461539</v>
      </c>
      <c r="AB37" s="45">
        <v>145.55555555555554</v>
      </c>
      <c r="AC37" s="45">
        <v>145.3125</v>
      </c>
      <c r="AD37" s="45">
        <v>146.230769230769</v>
      </c>
      <c r="AE37" s="45">
        <v>145</v>
      </c>
      <c r="AF37" s="45">
        <v>145</v>
      </c>
      <c r="AG37" s="45">
        <v>145.166666666667</v>
      </c>
      <c r="AH37" s="45">
        <v>145.26315789473685</v>
      </c>
      <c r="AI37" s="45">
        <v>145</v>
      </c>
      <c r="AJ37" s="45">
        <v>144.78947368421052</v>
      </c>
      <c r="AK37" s="45">
        <v>144.78</v>
      </c>
      <c r="AL37" s="51">
        <f t="shared" si="0"/>
        <v>-0.39417239983840791</v>
      </c>
      <c r="AM37" s="51">
        <f t="shared" si="1"/>
        <v>-6.5430752453604036E-3</v>
      </c>
      <c r="AN37" s="21"/>
    </row>
    <row r="38" spans="1:40" ht="15.75" thickBot="1" x14ac:dyDescent="0.3">
      <c r="A38" s="4" t="s">
        <v>32</v>
      </c>
      <c r="B38" s="5">
        <v>110.5</v>
      </c>
      <c r="C38" s="7">
        <v>152.85714285714286</v>
      </c>
      <c r="D38" s="7">
        <v>150</v>
      </c>
      <c r="E38" s="7">
        <v>157.85714285714286</v>
      </c>
      <c r="F38" s="7">
        <v>150.71428571428572</v>
      </c>
      <c r="G38" s="7">
        <v>145</v>
      </c>
      <c r="H38" s="7">
        <v>145.28571428571399</v>
      </c>
      <c r="I38" s="6">
        <v>143.57142857142858</v>
      </c>
      <c r="J38" s="15">
        <v>146</v>
      </c>
      <c r="K38" s="17">
        <v>145.88</v>
      </c>
      <c r="L38" s="18">
        <v>168</v>
      </c>
      <c r="M38" s="19">
        <v>205.833333333333</v>
      </c>
      <c r="N38" s="20">
        <v>180.333333333333</v>
      </c>
      <c r="O38" s="20">
        <v>162.86000000000001</v>
      </c>
      <c r="P38" s="20">
        <v>158.33000000000001</v>
      </c>
      <c r="Q38" s="20">
        <v>158.57</v>
      </c>
      <c r="R38" s="20">
        <v>154.19999999999999</v>
      </c>
      <c r="S38" s="23">
        <v>145</v>
      </c>
      <c r="T38" s="24">
        <v>145</v>
      </c>
      <c r="U38" s="24">
        <v>145</v>
      </c>
      <c r="V38" s="24">
        <v>144.19999999999999</v>
      </c>
      <c r="W38" s="24">
        <v>144.19999999999999</v>
      </c>
      <c r="X38" s="24">
        <v>144.42857142857142</v>
      </c>
      <c r="Y38" s="26">
        <v>145.14285714285714</v>
      </c>
      <c r="Z38" s="27">
        <v>145.42857142857142</v>
      </c>
      <c r="AA38" s="28">
        <v>145.83333333333334</v>
      </c>
      <c r="AB38" s="45">
        <v>145.71428571428572</v>
      </c>
      <c r="AC38" s="45">
        <v>145.71428571428572</v>
      </c>
      <c r="AD38" s="45">
        <v>145.71428571428572</v>
      </c>
      <c r="AE38" s="45">
        <v>145.71428571428572</v>
      </c>
      <c r="AF38" s="45">
        <v>145.71</v>
      </c>
      <c r="AG38" s="45">
        <v>146.25</v>
      </c>
      <c r="AH38" s="45">
        <v>145.71428571428572</v>
      </c>
      <c r="AI38" s="45">
        <v>145.19999999999999</v>
      </c>
      <c r="AJ38" s="45">
        <v>144.28571428571428</v>
      </c>
      <c r="AK38" s="45">
        <v>145</v>
      </c>
      <c r="AL38" s="51">
        <f t="shared" si="0"/>
        <v>-9.8425196850390903E-2</v>
      </c>
      <c r="AM38" s="51">
        <f t="shared" si="1"/>
        <v>0.49504950495050071</v>
      </c>
      <c r="AN38" s="21"/>
    </row>
    <row r="39" spans="1:40" ht="15.75" thickBot="1" x14ac:dyDescent="0.3">
      <c r="A39" s="4" t="s">
        <v>33</v>
      </c>
      <c r="B39" s="5">
        <v>120.7</v>
      </c>
      <c r="C39" s="7">
        <v>148.04000000000002</v>
      </c>
      <c r="D39" s="7">
        <v>158.63636363636363</v>
      </c>
      <c r="E39" s="7">
        <v>162</v>
      </c>
      <c r="F39" s="7">
        <v>156.25</v>
      </c>
      <c r="G39" s="7">
        <v>157.66999999999999</v>
      </c>
      <c r="H39" s="7">
        <v>145</v>
      </c>
      <c r="I39" s="6">
        <v>146.11111111111111</v>
      </c>
      <c r="J39" s="15">
        <v>145</v>
      </c>
      <c r="K39" s="17">
        <v>146.66</v>
      </c>
      <c r="L39" s="18">
        <v>166.11111111111111</v>
      </c>
      <c r="M39" s="19">
        <v>164.44444444444446</v>
      </c>
      <c r="N39" s="20">
        <v>201.28571428571399</v>
      </c>
      <c r="O39" s="20">
        <v>184.38</v>
      </c>
      <c r="P39" s="20">
        <v>156</v>
      </c>
      <c r="Q39" s="20">
        <v>153.88999999999999</v>
      </c>
      <c r="R39" s="20">
        <v>150.875</v>
      </c>
      <c r="S39" s="23">
        <v>151.81818181818201</v>
      </c>
      <c r="T39" s="24">
        <v>150.28571428571399</v>
      </c>
      <c r="U39" s="24">
        <v>152.85714285714286</v>
      </c>
      <c r="V39" s="24">
        <v>153</v>
      </c>
      <c r="W39" s="24">
        <v>155.45720655155768</v>
      </c>
      <c r="X39" s="24">
        <v>150.272727272727</v>
      </c>
      <c r="Y39" s="26">
        <v>150</v>
      </c>
      <c r="Z39" s="27">
        <v>150.55000000000001</v>
      </c>
      <c r="AA39" s="28">
        <v>147</v>
      </c>
      <c r="AB39" s="45">
        <v>147</v>
      </c>
      <c r="AC39" s="45">
        <v>145.555555555556</v>
      </c>
      <c r="AD39" s="45">
        <v>146</v>
      </c>
      <c r="AE39" s="45">
        <v>145.69999999999999</v>
      </c>
      <c r="AF39" s="45">
        <v>145.18</v>
      </c>
      <c r="AG39" s="45">
        <v>145.5</v>
      </c>
      <c r="AH39" s="45">
        <v>145.5</v>
      </c>
      <c r="AI39" s="45">
        <v>145.85714285714286</v>
      </c>
      <c r="AJ39" s="45">
        <v>143.125</v>
      </c>
      <c r="AK39" s="45">
        <v>145.06</v>
      </c>
      <c r="AL39" s="51">
        <f t="shared" si="0"/>
        <v>-3.2933333333333321</v>
      </c>
      <c r="AM39" s="51">
        <f t="shared" si="1"/>
        <v>1.3519650655021851</v>
      </c>
      <c r="AN39" s="21"/>
    </row>
    <row r="40" spans="1:40" ht="15.75" thickBot="1" x14ac:dyDescent="0.3">
      <c r="A40" s="4" t="s">
        <v>34</v>
      </c>
      <c r="B40" s="5">
        <v>96.8</v>
      </c>
      <c r="C40" s="7">
        <v>161.66666666666666</v>
      </c>
      <c r="D40" s="7">
        <v>158.33333333333334</v>
      </c>
      <c r="E40" s="7">
        <v>156.42857142857142</v>
      </c>
      <c r="F40" s="7">
        <v>168</v>
      </c>
      <c r="G40" s="7">
        <v>170</v>
      </c>
      <c r="H40" s="7">
        <v>145.25</v>
      </c>
      <c r="I40" s="6">
        <v>149.66666666666666</v>
      </c>
      <c r="J40" s="15">
        <v>152.5</v>
      </c>
      <c r="K40" s="17">
        <v>145.75</v>
      </c>
      <c r="L40" s="18">
        <v>166</v>
      </c>
      <c r="M40" s="19">
        <v>171</v>
      </c>
      <c r="N40" s="20">
        <v>196.11111111111111</v>
      </c>
      <c r="O40" s="20">
        <v>166.67</v>
      </c>
      <c r="P40" s="20">
        <v>154.16999999999999</v>
      </c>
      <c r="Q40" s="20">
        <v>153.33000000000001</v>
      </c>
      <c r="R40" s="20">
        <v>146.25</v>
      </c>
      <c r="S40" s="23">
        <v>148.75</v>
      </c>
      <c r="T40" s="24">
        <v>146.25</v>
      </c>
      <c r="U40" s="24">
        <v>146.25</v>
      </c>
      <c r="V40" s="24">
        <v>146.25</v>
      </c>
      <c r="W40" s="24">
        <v>150.769230769231</v>
      </c>
      <c r="X40" s="24">
        <v>143.33333333333334</v>
      </c>
      <c r="Y40" s="26">
        <v>145.72727272727272</v>
      </c>
      <c r="Z40" s="27">
        <v>145.07692307692307</v>
      </c>
      <c r="AA40" s="33">
        <v>147.54545454545499</v>
      </c>
      <c r="AB40" s="45">
        <v>147.81818181818201</v>
      </c>
      <c r="AC40" s="45">
        <v>145.636363636364</v>
      </c>
      <c r="AD40" s="45">
        <v>146</v>
      </c>
      <c r="AE40" s="45">
        <v>144.363636363636</v>
      </c>
      <c r="AF40" s="45">
        <v>145</v>
      </c>
      <c r="AG40" s="45">
        <v>146</v>
      </c>
      <c r="AH40" s="45">
        <v>146.19999999999999</v>
      </c>
      <c r="AI40" s="45">
        <v>145.25</v>
      </c>
      <c r="AJ40" s="45">
        <v>145.857142857143</v>
      </c>
      <c r="AK40" s="45">
        <v>145.43</v>
      </c>
      <c r="AL40" s="51">
        <f t="shared" si="0"/>
        <v>-0.20399251403617216</v>
      </c>
      <c r="AM40" s="51">
        <f t="shared" si="1"/>
        <v>-0.29285014691488465</v>
      </c>
      <c r="AN40" s="21"/>
    </row>
    <row r="41" spans="1:40" ht="15.75" thickBot="1" x14ac:dyDescent="0.3">
      <c r="A41" s="4" t="s">
        <v>35</v>
      </c>
      <c r="B41" s="5">
        <v>91.6</v>
      </c>
      <c r="C41" s="7">
        <v>147</v>
      </c>
      <c r="D41" s="7">
        <v>145.29411764705881</v>
      </c>
      <c r="E41" s="7">
        <v>146.76470588235293</v>
      </c>
      <c r="F41" s="7">
        <v>146.28571428571428</v>
      </c>
      <c r="G41" s="7">
        <v>145.87</v>
      </c>
      <c r="H41" s="7">
        <v>145.36842105263159</v>
      </c>
      <c r="I41" s="6">
        <v>144.23809523809524</v>
      </c>
      <c r="J41" s="15">
        <v>144.94444444444446</v>
      </c>
      <c r="K41" s="17">
        <v>144.69999999999999</v>
      </c>
      <c r="L41" s="18">
        <v>170</v>
      </c>
      <c r="M41" s="19">
        <v>159.11764705882354</v>
      </c>
      <c r="N41" s="20">
        <v>155</v>
      </c>
      <c r="O41" s="20">
        <v>152.35</v>
      </c>
      <c r="P41" s="20">
        <v>158.13999999999999</v>
      </c>
      <c r="Q41" s="20">
        <v>154.12</v>
      </c>
      <c r="R41" s="20">
        <v>147.72222222222223</v>
      </c>
      <c r="S41" s="19">
        <v>147.72222222222223</v>
      </c>
      <c r="T41" s="20">
        <v>148.136363636364</v>
      </c>
      <c r="U41" s="20">
        <v>147.1</v>
      </c>
      <c r="V41" s="20">
        <v>147.72222222222223</v>
      </c>
      <c r="W41" s="20">
        <v>147.72222222222223</v>
      </c>
      <c r="X41" s="20">
        <v>146.625</v>
      </c>
      <c r="Y41" s="26">
        <v>144.5625</v>
      </c>
      <c r="Z41" s="27">
        <v>145.5</v>
      </c>
      <c r="AA41" s="33">
        <v>144.39130434782609</v>
      </c>
      <c r="AB41" s="45">
        <v>144.42857142857142</v>
      </c>
      <c r="AC41" s="45">
        <v>144.42857142857142</v>
      </c>
      <c r="AD41" s="45">
        <v>144.42857142857142</v>
      </c>
      <c r="AE41" s="45">
        <v>144.42857142857142</v>
      </c>
      <c r="AF41" s="45">
        <v>144.33000000000001</v>
      </c>
      <c r="AG41" s="45">
        <v>144.94117647058999</v>
      </c>
      <c r="AH41" s="45">
        <v>144.33333333333334</v>
      </c>
      <c r="AI41" s="45">
        <v>145.722222222222</v>
      </c>
      <c r="AJ41" s="45">
        <v>144.5625</v>
      </c>
      <c r="AK41" s="45">
        <v>144.85</v>
      </c>
      <c r="AL41" s="51">
        <f t="shared" si="0"/>
        <v>0.19887591872027277</v>
      </c>
      <c r="AM41" s="51">
        <f t="shared" si="1"/>
        <v>0.19887591872027277</v>
      </c>
      <c r="AN41" s="21"/>
    </row>
    <row r="42" spans="1:40" s="9" customFormat="1" ht="15.75" thickBot="1" x14ac:dyDescent="0.3">
      <c r="A42" s="8" t="s">
        <v>37</v>
      </c>
      <c r="B42" s="46">
        <v>109.6</v>
      </c>
      <c r="C42" s="46">
        <f t="shared" ref="C42:AK42" si="2">AVERAGE(C5:C41)</f>
        <v>149.39479304762591</v>
      </c>
      <c r="D42" s="46">
        <f t="shared" si="2"/>
        <v>149.86681442737944</v>
      </c>
      <c r="E42" s="46">
        <f t="shared" si="2"/>
        <v>150.69085077688186</v>
      </c>
      <c r="F42" s="46">
        <f t="shared" si="2"/>
        <v>150.28468290909905</v>
      </c>
      <c r="G42" s="46">
        <f t="shared" si="2"/>
        <v>148.20722729222726</v>
      </c>
      <c r="H42" s="46">
        <f t="shared" si="2"/>
        <v>144.4343314248577</v>
      </c>
      <c r="I42" s="46">
        <f t="shared" si="2"/>
        <v>144.51740498834323</v>
      </c>
      <c r="J42" s="46">
        <f t="shared" si="2"/>
        <v>145.99138778627272</v>
      </c>
      <c r="K42" s="46">
        <f t="shared" si="2"/>
        <v>145.60432432432432</v>
      </c>
      <c r="L42" s="46">
        <f t="shared" si="2"/>
        <v>171.78608230887644</v>
      </c>
      <c r="M42" s="46">
        <f t="shared" si="2"/>
        <v>190.87488880688369</v>
      </c>
      <c r="N42" s="46">
        <f t="shared" si="2"/>
        <v>172.46054996605204</v>
      </c>
      <c r="O42" s="46">
        <f t="shared" si="2"/>
        <v>163.39486486486484</v>
      </c>
      <c r="P42" s="46">
        <f t="shared" si="2"/>
        <v>151.39594594594593</v>
      </c>
      <c r="Q42" s="46">
        <f t="shared" si="2"/>
        <v>150.16540540540541</v>
      </c>
      <c r="R42" s="46">
        <f t="shared" si="2"/>
        <v>148.08691436249478</v>
      </c>
      <c r="S42" s="46">
        <f t="shared" si="2"/>
        <v>146.81857281715375</v>
      </c>
      <c r="T42" s="46">
        <f t="shared" si="2"/>
        <v>146.89988610423384</v>
      </c>
      <c r="U42" s="46">
        <f t="shared" si="2"/>
        <v>147.33010685379099</v>
      </c>
      <c r="V42" s="46">
        <f t="shared" si="2"/>
        <v>147.22502361728235</v>
      </c>
      <c r="W42" s="46">
        <f t="shared" si="2"/>
        <v>147.45856981850983</v>
      </c>
      <c r="X42" s="46">
        <f t="shared" si="2"/>
        <v>145.77674847651625</v>
      </c>
      <c r="Y42" s="46">
        <f t="shared" si="2"/>
        <v>145.70052761296373</v>
      </c>
      <c r="Z42" s="46">
        <f t="shared" si="2"/>
        <v>145.29176235503638</v>
      </c>
      <c r="AA42" s="46">
        <f t="shared" si="2"/>
        <v>145.32202304616368</v>
      </c>
      <c r="AB42" s="46">
        <f t="shared" si="2"/>
        <v>145.92317745262119</v>
      </c>
      <c r="AC42" s="46">
        <f t="shared" si="2"/>
        <v>145.03319174404504</v>
      </c>
      <c r="AD42" s="46">
        <f t="shared" si="2"/>
        <v>145.359207562884</v>
      </c>
      <c r="AE42" s="46">
        <f t="shared" si="2"/>
        <v>145.0265792703801</v>
      </c>
      <c r="AF42" s="46">
        <f t="shared" si="2"/>
        <v>145.48270270270268</v>
      </c>
      <c r="AG42" s="46">
        <f t="shared" si="2"/>
        <v>145.53084565731768</v>
      </c>
      <c r="AH42" s="46">
        <f t="shared" si="2"/>
        <v>145.47544812485557</v>
      </c>
      <c r="AI42" s="46">
        <f t="shared" si="2"/>
        <v>145.94422158845526</v>
      </c>
      <c r="AJ42" s="46">
        <f t="shared" si="2"/>
        <v>145.34859868900892</v>
      </c>
      <c r="AK42" s="46">
        <f t="shared" si="2"/>
        <v>145.36891891891895</v>
      </c>
      <c r="AL42" s="51">
        <f t="shared" si="0"/>
        <v>-0.22759608319720989</v>
      </c>
      <c r="AM42" s="51">
        <f t="shared" si="1"/>
        <v>1.3980341120112568E-2</v>
      </c>
      <c r="AN42" s="22"/>
    </row>
    <row r="43" spans="1:40" s="9" customFormat="1" ht="15.75" thickBot="1" x14ac:dyDescent="0.3">
      <c r="A43" s="8" t="s">
        <v>38</v>
      </c>
      <c r="B43" s="47">
        <v>5.7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>
        <f t="shared" ref="O43:AH43" si="3">(O42-C42)/C42*100</f>
        <v>9.3711912789194862</v>
      </c>
      <c r="P43" s="47">
        <f t="shared" si="3"/>
        <v>1.0203269645845807</v>
      </c>
      <c r="Q43" s="47">
        <f t="shared" si="3"/>
        <v>-0.34869095818859214</v>
      </c>
      <c r="R43" s="47">
        <f t="shared" si="3"/>
        <v>-1.462403555746</v>
      </c>
      <c r="S43" s="47">
        <f t="shared" si="3"/>
        <v>-0.93696812257031992</v>
      </c>
      <c r="T43" s="47">
        <f t="shared" si="3"/>
        <v>1.7070419858306687</v>
      </c>
      <c r="U43" s="47">
        <f t="shared" si="3"/>
        <v>1.9462720533036393</v>
      </c>
      <c r="V43" s="47">
        <f t="shared" si="3"/>
        <v>0.84500589364602074</v>
      </c>
      <c r="W43" s="47">
        <f t="shared" si="3"/>
        <v>1.2734824345294116</v>
      </c>
      <c r="X43" s="47">
        <f t="shared" si="3"/>
        <v>-15.140536114907521</v>
      </c>
      <c r="Y43" s="47">
        <f t="shared" si="3"/>
        <v>-23.667000660115541</v>
      </c>
      <c r="Z43" s="47">
        <f t="shared" si="3"/>
        <v>-15.753624592037827</v>
      </c>
      <c r="AA43" s="47">
        <f t="shared" si="3"/>
        <v>-11.060838315603275</v>
      </c>
      <c r="AB43" s="47">
        <f t="shared" si="3"/>
        <v>-3.6148712299593022</v>
      </c>
      <c r="AC43" s="47">
        <f t="shared" si="3"/>
        <v>-3.4177070594287664</v>
      </c>
      <c r="AD43" s="47">
        <f t="shared" si="3"/>
        <v>-1.841963424893684</v>
      </c>
      <c r="AE43" s="47">
        <f t="shared" si="3"/>
        <v>-1.2205496296475942</v>
      </c>
      <c r="AF43" s="47">
        <f t="shared" si="3"/>
        <v>-0.96472736576908524</v>
      </c>
      <c r="AG43" s="47">
        <f t="shared" si="3"/>
        <v>-1.2212447509176654</v>
      </c>
      <c r="AH43" s="47">
        <f t="shared" si="3"/>
        <v>-1.1883682878359501</v>
      </c>
      <c r="AI43" s="47">
        <f t="shared" ref="AI43" si="4">(AI42-W42)/W42*100</f>
        <v>-1.0269652227865811</v>
      </c>
      <c r="AJ43" s="47">
        <f t="shared" ref="AJ43:AK43" si="5">(AJ42-X42)/X42*100</f>
        <v>-0.29370238531304266</v>
      </c>
      <c r="AK43" s="47">
        <f t="shared" si="5"/>
        <v>-0.22759608319720989</v>
      </c>
      <c r="AL43" s="52"/>
      <c r="AM43" s="52"/>
    </row>
    <row r="44" spans="1:40" s="9" customFormat="1" ht="15.75" thickBot="1" x14ac:dyDescent="0.3">
      <c r="A44" s="8" t="s">
        <v>39</v>
      </c>
      <c r="B44" s="47">
        <v>-8.4</v>
      </c>
      <c r="C44" s="47"/>
      <c r="D44" s="47">
        <f t="shared" ref="D44:AH44" si="6">(D42-C42)/C42*100</f>
        <v>0.3159557104530753</v>
      </c>
      <c r="E44" s="47">
        <f t="shared" si="6"/>
        <v>0.54984577649892086</v>
      </c>
      <c r="F44" s="47">
        <f t="shared" si="6"/>
        <v>-0.26953717872639726</v>
      </c>
      <c r="G44" s="47">
        <f t="shared" si="6"/>
        <v>-1.382346874383968</v>
      </c>
      <c r="H44" s="47">
        <f t="shared" si="6"/>
        <v>-2.5456895296545539</v>
      </c>
      <c r="I44" s="47">
        <f t="shared" si="6"/>
        <v>5.7516493942956014E-2</v>
      </c>
      <c r="J44" s="47">
        <f t="shared" si="6"/>
        <v>1.0199344487595705</v>
      </c>
      <c r="K44" s="47">
        <f t="shared" si="6"/>
        <v>-0.26512759952323406</v>
      </c>
      <c r="L44" s="47">
        <f t="shared" si="6"/>
        <v>17.981442588362917</v>
      </c>
      <c r="M44" s="47">
        <f t="shared" si="6"/>
        <v>11.111963345019422</v>
      </c>
      <c r="N44" s="47">
        <f t="shared" si="6"/>
        <v>-9.647334416766693</v>
      </c>
      <c r="O44" s="47">
        <f t="shared" si="6"/>
        <v>-5.2566718028973769</v>
      </c>
      <c r="P44" s="47">
        <f t="shared" si="6"/>
        <v>-7.3435104149953441</v>
      </c>
      <c r="Q44" s="47">
        <f t="shared" si="6"/>
        <v>-0.81279622968231013</v>
      </c>
      <c r="R44" s="47">
        <f t="shared" si="6"/>
        <v>-1.3841344065227752</v>
      </c>
      <c r="S44" s="47">
        <f t="shared" si="6"/>
        <v>-0.85648455219771735</v>
      </c>
      <c r="T44" s="47">
        <f t="shared" si="6"/>
        <v>5.5383515532029769E-2</v>
      </c>
      <c r="U44" s="47">
        <f t="shared" si="6"/>
        <v>0.29286663248457845</v>
      </c>
      <c r="V44" s="47">
        <f t="shared" si="6"/>
        <v>-7.1325025653399834E-2</v>
      </c>
      <c r="W44" s="47">
        <f t="shared" si="6"/>
        <v>0.15863213704390114</v>
      </c>
      <c r="X44" s="47">
        <f t="shared" si="6"/>
        <v>-1.140538216302754</v>
      </c>
      <c r="Y44" s="47">
        <f t="shared" si="6"/>
        <v>-5.2286022530403702E-2</v>
      </c>
      <c r="Z44" s="47">
        <f t="shared" si="6"/>
        <v>-0.28055166623224531</v>
      </c>
      <c r="AA44" s="47">
        <f t="shared" si="6"/>
        <v>2.0827533947417261E-2</v>
      </c>
      <c r="AB44" s="47">
        <f t="shared" si="6"/>
        <v>0.41367054618180277</v>
      </c>
      <c r="AC44" s="47">
        <f t="shared" si="6"/>
        <v>-0.60990017083825609</v>
      </c>
      <c r="AD44" s="47">
        <f t="shared" si="6"/>
        <v>0.22478704006894334</v>
      </c>
      <c r="AE44" s="47">
        <f t="shared" si="6"/>
        <v>-0.22883193853406189</v>
      </c>
      <c r="AF44" s="47">
        <f t="shared" si="6"/>
        <v>0.31451023296371872</v>
      </c>
      <c r="AG44" s="47">
        <f t="shared" si="6"/>
        <v>3.309187533681153E-2</v>
      </c>
      <c r="AH44" s="47">
        <f t="shared" si="6"/>
        <v>-3.8065835604744643E-2</v>
      </c>
      <c r="AI44" s="47">
        <f t="shared" ref="AI44" si="7">(AI42-AH42)/AH42*100</f>
        <v>0.32223544910297169</v>
      </c>
      <c r="AJ44" s="47">
        <f t="shared" ref="AJ44:AK44" si="8">(AJ42-AI42)/AI42*100</f>
        <v>-0.40811680857493854</v>
      </c>
      <c r="AK44" s="47">
        <f t="shared" si="8"/>
        <v>1.3980341120112568E-2</v>
      </c>
      <c r="AL44" s="16"/>
      <c r="AM44" s="16"/>
    </row>
    <row r="46" spans="1:40" customFormat="1" x14ac:dyDescent="0.25">
      <c r="A46" s="1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53"/>
      <c r="AM46" s="53"/>
    </row>
    <row r="47" spans="1:40" s="29" customFormat="1" x14ac:dyDescent="0.25">
      <c r="A47" s="30" t="s">
        <v>45</v>
      </c>
    </row>
    <row r="48" spans="1:40" s="29" customFormat="1" ht="21.75" customHeight="1" x14ac:dyDescent="0.25">
      <c r="A48" s="31" t="s">
        <v>6</v>
      </c>
      <c r="B48" s="55">
        <v>146.91</v>
      </c>
    </row>
    <row r="49" spans="1:39" s="29" customFormat="1" ht="16.5" customHeight="1" x14ac:dyDescent="0.25">
      <c r="A49" s="31" t="s">
        <v>26</v>
      </c>
      <c r="B49" s="55">
        <v>146.88</v>
      </c>
    </row>
    <row r="50" spans="1:39" s="29" customFormat="1" x14ac:dyDescent="0.25">
      <c r="A50" s="31" t="s">
        <v>2</v>
      </c>
      <c r="B50" s="55">
        <v>146.80000000000001</v>
      </c>
    </row>
    <row r="51" spans="1:39" s="29" customFormat="1" x14ac:dyDescent="0.25">
      <c r="A51" s="31"/>
      <c r="B51" s="32"/>
    </row>
    <row r="52" spans="1:39" s="29" customFormat="1" x14ac:dyDescent="0.25">
      <c r="A52" s="30" t="s">
        <v>46</v>
      </c>
    </row>
    <row r="53" spans="1:39" s="29" customFormat="1" x14ac:dyDescent="0.25">
      <c r="A53" s="31" t="s">
        <v>19</v>
      </c>
      <c r="B53" s="55">
        <v>144.38</v>
      </c>
    </row>
    <row r="54" spans="1:39" s="29" customFormat="1" x14ac:dyDescent="0.25">
      <c r="A54" s="31" t="s">
        <v>1</v>
      </c>
      <c r="B54" s="55">
        <v>144.19999999999999</v>
      </c>
    </row>
    <row r="55" spans="1:39" s="29" customFormat="1" ht="18" customHeight="1" x14ac:dyDescent="0.25">
      <c r="A55" s="31" t="s">
        <v>20</v>
      </c>
      <c r="B55" s="55">
        <v>144</v>
      </c>
    </row>
    <row r="56" spans="1:39" s="29" customFormat="1" x14ac:dyDescent="0.25">
      <c r="AL56" s="54"/>
      <c r="AM56" s="54"/>
    </row>
    <row r="57" spans="1:39" s="29" customFormat="1" x14ac:dyDescent="0.25">
      <c r="AL57" s="54"/>
      <c r="AM57" s="54"/>
    </row>
    <row r="58" spans="1:39" s="29" customFormat="1" x14ac:dyDescent="0.25">
      <c r="AL58" s="54"/>
      <c r="AM58" s="54"/>
    </row>
    <row r="59" spans="1:39" s="29" customFormat="1" x14ac:dyDescent="0.25">
      <c r="AL59" s="54"/>
      <c r="AM59" s="54"/>
    </row>
    <row r="60" spans="1:39" s="29" customFormat="1" x14ac:dyDescent="0.25">
      <c r="AL60" s="54"/>
      <c r="AM60" s="54"/>
    </row>
    <row r="61" spans="1:39" s="29" customFormat="1" x14ac:dyDescent="0.25">
      <c r="AL61" s="54"/>
      <c r="AM61" s="54"/>
    </row>
    <row r="62" spans="1:39" s="29" customFormat="1" x14ac:dyDescent="0.25">
      <c r="AL62" s="54"/>
      <c r="AM62" s="54"/>
    </row>
    <row r="63" spans="1:39" s="29" customFormat="1" x14ac:dyDescent="0.25">
      <c r="AL63" s="54"/>
      <c r="AM63" s="54"/>
    </row>
    <row r="64" spans="1:39" s="29" customFormat="1" x14ac:dyDescent="0.25">
      <c r="AL64" s="54"/>
      <c r="AM64" s="54"/>
    </row>
    <row r="65" spans="28:39" customFormat="1" x14ac:dyDescent="0.25"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54"/>
      <c r="AM65" s="54"/>
    </row>
    <row r="66" spans="28:39" customFormat="1" x14ac:dyDescent="0.25"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54"/>
      <c r="AM66" s="54"/>
    </row>
    <row r="67" spans="28:39" customFormat="1" x14ac:dyDescent="0.25"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54"/>
      <c r="AM67" s="54"/>
    </row>
    <row r="68" spans="28:39" customFormat="1" x14ac:dyDescent="0.25"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54"/>
      <c r="AM68" s="54"/>
    </row>
    <row r="69" spans="28:39" customFormat="1" x14ac:dyDescent="0.25"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54"/>
      <c r="AM69" s="54"/>
    </row>
    <row r="70" spans="28:39" customFormat="1" x14ac:dyDescent="0.25"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54"/>
      <c r="AM70" s="54"/>
    </row>
    <row r="71" spans="28:39" customFormat="1" x14ac:dyDescent="0.25"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54"/>
      <c r="AM71" s="54"/>
    </row>
    <row r="72" spans="28:39" customFormat="1" x14ac:dyDescent="0.25"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54"/>
      <c r="AM72" s="5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2016-09-08T23:39:16Z</dcterms:created>
  <dcterms:modified xsi:type="dcterms:W3CDTF">2020-02-16T08:35:28Z</dcterms:modified>
</cp:coreProperties>
</file>